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kabul mektubu getirenler" sheetId="2" r:id="rId1"/>
  </sheets>
  <definedNames>
    <definedName name="_xlnm._FilterDatabase" localSheetId="0" hidden="1">'kabul mektubu getirenler'!$A$2:$R$74</definedName>
  </definedNames>
  <calcPr calcId="145621"/>
</workbook>
</file>

<file path=xl/calcChain.xml><?xml version="1.0" encoding="utf-8"?>
<calcChain xmlns="http://schemas.openxmlformats.org/spreadsheetml/2006/main">
  <c r="O14" i="2" l="1"/>
  <c r="O3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4" i="2"/>
  <c r="O5" i="2"/>
  <c r="O6" i="2"/>
  <c r="O7" i="2"/>
  <c r="O8" i="2"/>
  <c r="O9" i="2"/>
  <c r="O10" i="2"/>
  <c r="O11" i="2"/>
  <c r="O12" i="2"/>
  <c r="O13" i="2"/>
  <c r="O15" i="2"/>
  <c r="O16" i="2"/>
  <c r="O17" i="2"/>
  <c r="P16" i="2" l="1"/>
  <c r="Q16" i="2" s="1"/>
  <c r="P70" i="2"/>
  <c r="Q70" i="2" s="1"/>
  <c r="P58" i="2"/>
  <c r="Q58" i="2" s="1"/>
  <c r="P46" i="2"/>
  <c r="Q46" i="2" s="1"/>
  <c r="P42" i="2"/>
  <c r="Q42" i="2" s="1"/>
  <c r="P34" i="2"/>
  <c r="Q34" i="2" s="1"/>
  <c r="P26" i="2"/>
  <c r="Q26" i="2" s="1"/>
  <c r="P22" i="2"/>
  <c r="Q22" i="2" s="1"/>
  <c r="P15" i="2"/>
  <c r="Q15" i="2" s="1"/>
  <c r="P10" i="2"/>
  <c r="Q10" i="2" s="1"/>
  <c r="P6" i="2"/>
  <c r="Q6" i="2" s="1"/>
  <c r="P73" i="2"/>
  <c r="Q73" i="2" s="1"/>
  <c r="P65" i="2"/>
  <c r="Q65" i="2" s="1"/>
  <c r="P61" i="2"/>
  <c r="Q61" i="2" s="1"/>
  <c r="P57" i="2"/>
  <c r="Q57" i="2" s="1"/>
  <c r="P49" i="2"/>
  <c r="Q49" i="2" s="1"/>
  <c r="P45" i="2"/>
  <c r="Q45" i="2" s="1"/>
  <c r="P41" i="2"/>
  <c r="Q41" i="2" s="1"/>
  <c r="P37" i="2"/>
  <c r="Q37" i="2" s="1"/>
  <c r="P33" i="2"/>
  <c r="Q33" i="2" s="1"/>
  <c r="P29" i="2"/>
  <c r="Q29" i="2" s="1"/>
  <c r="P25" i="2"/>
  <c r="Q25" i="2" s="1"/>
  <c r="P21" i="2"/>
  <c r="Q21" i="2" s="1"/>
  <c r="P3" i="2"/>
  <c r="Q3" i="2" s="1"/>
  <c r="P13" i="2"/>
  <c r="Q13" i="2" s="1"/>
  <c r="P9" i="2"/>
  <c r="Q9" i="2" s="1"/>
  <c r="P5" i="2"/>
  <c r="Q5" i="2" s="1"/>
  <c r="P72" i="2"/>
  <c r="Q72" i="2" s="1"/>
  <c r="P68" i="2"/>
  <c r="Q68" i="2" s="1"/>
  <c r="P64" i="2"/>
  <c r="Q64" i="2" s="1"/>
  <c r="P60" i="2"/>
  <c r="Q60" i="2" s="1"/>
  <c r="P56" i="2"/>
  <c r="Q56" i="2" s="1"/>
  <c r="P52" i="2"/>
  <c r="Q52" i="2" s="1"/>
  <c r="P48" i="2"/>
  <c r="Q48" i="2" s="1"/>
  <c r="P44" i="2"/>
  <c r="Q44" i="2" s="1"/>
  <c r="P40" i="2"/>
  <c r="Q40" i="2" s="1"/>
  <c r="P36" i="2"/>
  <c r="Q36" i="2" s="1"/>
  <c r="P32" i="2"/>
  <c r="Q32" i="2" s="1"/>
  <c r="P28" i="2"/>
  <c r="Q28" i="2" s="1"/>
  <c r="P24" i="2"/>
  <c r="Q24" i="2" s="1"/>
  <c r="P20" i="2"/>
  <c r="Q20" i="2" s="1"/>
  <c r="P14" i="2"/>
  <c r="Q14" i="2" s="1"/>
  <c r="P17" i="2"/>
  <c r="Q17" i="2" s="1"/>
  <c r="P12" i="2"/>
  <c r="Q12" i="2" s="1"/>
  <c r="P8" i="2"/>
  <c r="Q8" i="2" s="1"/>
  <c r="P4" i="2"/>
  <c r="Q4" i="2" s="1"/>
  <c r="P71" i="2"/>
  <c r="Q71" i="2" s="1"/>
  <c r="P67" i="2"/>
  <c r="Q67" i="2" s="1"/>
  <c r="P63" i="2"/>
  <c r="Q63" i="2" s="1"/>
  <c r="P59" i="2"/>
  <c r="Q59" i="2" s="1"/>
  <c r="P55" i="2"/>
  <c r="Q55" i="2" s="1"/>
  <c r="P51" i="2"/>
  <c r="Q51" i="2" s="1"/>
  <c r="P47" i="2"/>
  <c r="Q47" i="2" s="1"/>
  <c r="P43" i="2"/>
  <c r="Q43" i="2" s="1"/>
  <c r="P39" i="2"/>
  <c r="Q39" i="2" s="1"/>
  <c r="P35" i="2"/>
  <c r="Q35" i="2" s="1"/>
  <c r="P31" i="2"/>
  <c r="Q31" i="2" s="1"/>
  <c r="P27" i="2"/>
  <c r="Q27" i="2" s="1"/>
  <c r="P23" i="2"/>
  <c r="Q23" i="2" s="1"/>
  <c r="P19" i="2"/>
  <c r="Q19" i="2" s="1"/>
  <c r="P7" i="2"/>
  <c r="Q7" i="2" s="1"/>
  <c r="P62" i="2"/>
  <c r="Q62" i="2" s="1"/>
  <c r="P50" i="2"/>
  <c r="Q50" i="2" s="1"/>
  <c r="P38" i="2"/>
  <c r="Q38" i="2" s="1"/>
  <c r="P30" i="2"/>
  <c r="Q30" i="2" s="1"/>
  <c r="P18" i="2"/>
  <c r="Q18" i="2" s="1"/>
  <c r="P74" i="2"/>
  <c r="Q74" i="2" s="1"/>
  <c r="P54" i="2"/>
  <c r="Q54" i="2" s="1"/>
  <c r="P53" i="2"/>
  <c r="Q53" i="2" s="1"/>
  <c r="P11" i="2"/>
  <c r="Q11" i="2" s="1"/>
  <c r="P66" i="2"/>
  <c r="Q66" i="2" s="1"/>
  <c r="P69" i="2"/>
  <c r="Q69" i="2" s="1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24" i="2" l="1"/>
  <c r="I27" i="2" l="1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6" i="2"/>
  <c r="I25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comments1.xml><?xml version="1.0" encoding="utf-8"?>
<comments xmlns="http://schemas.openxmlformats.org/spreadsheetml/2006/main">
  <authors>
    <author>Yazar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YDS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 (KPDS)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74 (TOEFL)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İsviçre'nin başvurusu askıya alınmıştır. Değişmesi gerek. </t>
        </r>
      </text>
    </comment>
    <comment ref="H38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(KPDS)</t>
        </r>
      </text>
    </comment>
  </commentList>
</comments>
</file>

<file path=xl/sharedStrings.xml><?xml version="1.0" encoding="utf-8"?>
<sst xmlns="http://schemas.openxmlformats.org/spreadsheetml/2006/main" count="596" uniqueCount="253">
  <si>
    <t>Akademik Yıl</t>
  </si>
  <si>
    <t>Ad</t>
  </si>
  <si>
    <t>Soyad</t>
  </si>
  <si>
    <t>Başvuru Tipi</t>
  </si>
  <si>
    <t>AGNO</t>
  </si>
  <si>
    <t>100'lük karşılığı</t>
  </si>
  <si>
    <t>2014-2015</t>
  </si>
  <si>
    <t>Staj</t>
  </si>
  <si>
    <t>Nargiza</t>
  </si>
  <si>
    <t>Usmanova</t>
  </si>
  <si>
    <t>Doğuş</t>
  </si>
  <si>
    <t>Mirzanlı</t>
  </si>
  <si>
    <t>YILMAZ</t>
  </si>
  <si>
    <t xml:space="preserve">Zeynep </t>
  </si>
  <si>
    <t>Mesut</t>
  </si>
  <si>
    <t>TUĞÇE</t>
  </si>
  <si>
    <t>ÇAKIRCA</t>
  </si>
  <si>
    <t>Cihan</t>
  </si>
  <si>
    <t>Çiçek</t>
  </si>
  <si>
    <t>Hüseyin Can</t>
  </si>
  <si>
    <t>Ercan</t>
  </si>
  <si>
    <t>Emre</t>
  </si>
  <si>
    <t>CEM HÜSEYİN</t>
  </si>
  <si>
    <t>OFLUOĞLU</t>
  </si>
  <si>
    <t>ESRA</t>
  </si>
  <si>
    <t>BİÇER</t>
  </si>
  <si>
    <t>Begüm</t>
  </si>
  <si>
    <t>Aslantürk</t>
  </si>
  <si>
    <t>Koray</t>
  </si>
  <si>
    <t>Uzun</t>
  </si>
  <si>
    <t>HÜLYA</t>
  </si>
  <si>
    <t>BAYRAKTAR</t>
  </si>
  <si>
    <t>Rukiye</t>
  </si>
  <si>
    <t>Gider</t>
  </si>
  <si>
    <t>Yılmaz</t>
  </si>
  <si>
    <t>İbrahim Alper</t>
  </si>
  <si>
    <t>Pala</t>
  </si>
  <si>
    <t>Budak</t>
  </si>
  <si>
    <t>AYSUN</t>
  </si>
  <si>
    <t>UYANIK</t>
  </si>
  <si>
    <t xml:space="preserve">CEM </t>
  </si>
  <si>
    <t>BULUT</t>
  </si>
  <si>
    <t>SERDAR</t>
  </si>
  <si>
    <t>CHASHIYEV</t>
  </si>
  <si>
    <t>İdil</t>
  </si>
  <si>
    <t>Küçük</t>
  </si>
  <si>
    <t xml:space="preserve">Özkan </t>
  </si>
  <si>
    <t>Salman</t>
  </si>
  <si>
    <t>Semih</t>
  </si>
  <si>
    <t>Ay</t>
  </si>
  <si>
    <t>GİZEM</t>
  </si>
  <si>
    <t>GÜL</t>
  </si>
  <si>
    <t>Zeynep</t>
  </si>
  <si>
    <t>BURÇİN</t>
  </si>
  <si>
    <t>ATASEVER</t>
  </si>
  <si>
    <t>Yeliz</t>
  </si>
  <si>
    <t>Sema</t>
  </si>
  <si>
    <t xml:space="preserve">Esma Ezgi </t>
  </si>
  <si>
    <t>Küren</t>
  </si>
  <si>
    <t xml:space="preserve">FATİH </t>
  </si>
  <si>
    <t>SÜLÜN</t>
  </si>
  <si>
    <t>Sevinç</t>
  </si>
  <si>
    <t>Aşkın Mert</t>
  </si>
  <si>
    <t>KAYRAK</t>
  </si>
  <si>
    <t>KALEOĞLU</t>
  </si>
  <si>
    <t>Ali Sarp</t>
  </si>
  <si>
    <t xml:space="preserve"> Uyandıran</t>
  </si>
  <si>
    <t xml:space="preserve">Nur Sena </t>
  </si>
  <si>
    <t>Ökten</t>
  </si>
  <si>
    <t>Burak</t>
  </si>
  <si>
    <t>Eliçe Büşra</t>
  </si>
  <si>
    <t>Doğan</t>
  </si>
  <si>
    <t>Zühal</t>
  </si>
  <si>
    <t>Oflazoğlu</t>
  </si>
  <si>
    <t>Doğru</t>
  </si>
  <si>
    <t>Ayşe Nilden</t>
  </si>
  <si>
    <t>Aksoy</t>
  </si>
  <si>
    <t xml:space="preserve">Sinan </t>
  </si>
  <si>
    <t>Kaplan</t>
  </si>
  <si>
    <t>Selin</t>
  </si>
  <si>
    <t>Sarıyer</t>
  </si>
  <si>
    <t>Derya</t>
  </si>
  <si>
    <t>İrfan</t>
  </si>
  <si>
    <t>SÖĞÜT</t>
  </si>
  <si>
    <t>Cemil Birkan</t>
  </si>
  <si>
    <t>Aylanç</t>
  </si>
  <si>
    <t>Yıldırım</t>
  </si>
  <si>
    <t>HAKAN</t>
  </si>
  <si>
    <t>KARTAL</t>
  </si>
  <si>
    <t>Akay Sami</t>
  </si>
  <si>
    <t>Akay</t>
  </si>
  <si>
    <t>İPEK</t>
  </si>
  <si>
    <t>EMEKSİZ</t>
  </si>
  <si>
    <t>Balkan</t>
  </si>
  <si>
    <t>Pınar</t>
  </si>
  <si>
    <t>Cura</t>
  </si>
  <si>
    <t>Fulya</t>
  </si>
  <si>
    <t>Kabaoğlu</t>
  </si>
  <si>
    <t>Ender Gökhan</t>
  </si>
  <si>
    <t>Orel</t>
  </si>
  <si>
    <t>Gür</t>
  </si>
  <si>
    <t>Sahra</t>
  </si>
  <si>
    <t>Özgüler</t>
  </si>
  <si>
    <t>Sena Hande</t>
  </si>
  <si>
    <t>Yurddaş</t>
  </si>
  <si>
    <t>Osman</t>
  </si>
  <si>
    <t>Ataş</t>
  </si>
  <si>
    <t>Betül</t>
  </si>
  <si>
    <t>Özaltın</t>
  </si>
  <si>
    <t>Saran</t>
  </si>
  <si>
    <t>14 Temmuz 2014-13 Ekim 2014</t>
  </si>
  <si>
    <t>02 Mart 2015-01 Haziran 2015</t>
  </si>
  <si>
    <t>30 Haziran 2014-30 Ağustos 2014</t>
  </si>
  <si>
    <t xml:space="preserve"> 1 Temmuz 2014-1 Eylül 2014</t>
  </si>
  <si>
    <t>15 Haziran 2014-15 Eylül 2014</t>
  </si>
  <si>
    <t>Yunanistan</t>
  </si>
  <si>
    <t>Polonya</t>
  </si>
  <si>
    <t>İtalya</t>
  </si>
  <si>
    <t>Almanya</t>
  </si>
  <si>
    <t xml:space="preserve">Almanya </t>
  </si>
  <si>
    <t>Finlandiya</t>
  </si>
  <si>
    <t>İspanya</t>
  </si>
  <si>
    <t>İsviçre</t>
  </si>
  <si>
    <t>Portekiz</t>
  </si>
  <si>
    <t>İrlanda</t>
  </si>
  <si>
    <t>Ülke</t>
  </si>
  <si>
    <t>Tarih</t>
  </si>
  <si>
    <t>Süre</t>
  </si>
  <si>
    <t>Merve</t>
  </si>
  <si>
    <t>Bağcı</t>
  </si>
  <si>
    <t xml:space="preserve">Şahzade </t>
  </si>
  <si>
    <t>Güner</t>
  </si>
  <si>
    <t>Hande</t>
  </si>
  <si>
    <t>Özdemir</t>
  </si>
  <si>
    <t>Seda</t>
  </si>
  <si>
    <t>Gürel</t>
  </si>
  <si>
    <t>Dilara</t>
  </si>
  <si>
    <t>Bozay</t>
  </si>
  <si>
    <t>Bakar</t>
  </si>
  <si>
    <t>Danimarka</t>
  </si>
  <si>
    <t>Murat</t>
  </si>
  <si>
    <t>Özerkan</t>
  </si>
  <si>
    <t xml:space="preserve">Mehmet Can </t>
  </si>
  <si>
    <t>Gürsoy</t>
  </si>
  <si>
    <t>Fatih Kerem</t>
  </si>
  <si>
    <t>Boz</t>
  </si>
  <si>
    <t>Mustafa</t>
  </si>
  <si>
    <t>Kaya</t>
  </si>
  <si>
    <t>Şeyma</t>
  </si>
  <si>
    <t>Çavdur</t>
  </si>
  <si>
    <t xml:space="preserve">Ezgi </t>
  </si>
  <si>
    <t>AKBAŞAK</t>
  </si>
  <si>
    <t>Çağlar</t>
  </si>
  <si>
    <t>Onbaşı</t>
  </si>
  <si>
    <t>Satılmışoğlu</t>
  </si>
  <si>
    <t>Özlem</t>
  </si>
  <si>
    <t>Üçel</t>
  </si>
  <si>
    <t>Hayriye Defne</t>
  </si>
  <si>
    <t>Türker</t>
  </si>
  <si>
    <t>Ayhan</t>
  </si>
  <si>
    <t>Aktaş</t>
  </si>
  <si>
    <t>Keçeli</t>
  </si>
  <si>
    <t xml:space="preserve">Rukiye Şule </t>
  </si>
  <si>
    <t>Çelik</t>
  </si>
  <si>
    <t>18 Ağustos 2014-17 Ağustos 2015</t>
  </si>
  <si>
    <t>14 Temmuz 2014-15 Eylül 2014</t>
  </si>
  <si>
    <t>16 Temmuz 2014-19 Eylül 2014</t>
  </si>
  <si>
    <t>10 Temmuz 2014-30 Eylül 2014</t>
  </si>
  <si>
    <t>HİBELİ</t>
  </si>
  <si>
    <t>HİBESİZ</t>
  </si>
  <si>
    <t>Birleşik Krallık</t>
  </si>
  <si>
    <t>Avusturya</t>
  </si>
  <si>
    <t>Fransa</t>
  </si>
  <si>
    <t>04 Ağustos 2014-30 Mayıs 2015</t>
  </si>
  <si>
    <t>25 Ağustos 2014-25 Şubat 2014</t>
  </si>
  <si>
    <t>01 Temmuz 2014-01 Temmuz 2014</t>
  </si>
  <si>
    <t>15 Temmuz 2014-15 Ekim 2014</t>
  </si>
  <si>
    <t>04 Ağustos 2014 - 04 Aralık 2014</t>
  </si>
  <si>
    <t>01 Eylül 2014-31 Ağustos 2015</t>
  </si>
  <si>
    <t>01 Ekim 2014- 01 Aralık 2014</t>
  </si>
  <si>
    <t>20 Ağustos 2014-26 Ekim 2014</t>
  </si>
  <si>
    <t>01 Temmuz 2014-01 Eylül 2014</t>
  </si>
  <si>
    <t>23 Haziran 2014-23 Eylül 2014</t>
  </si>
  <si>
    <t>16 Haziran 2014-13 Eylül 2014</t>
  </si>
  <si>
    <t>29 Haziran 2014-13 Eylül 2014</t>
  </si>
  <si>
    <t>01 Temmuz 2014-30 Eylül 2014</t>
  </si>
  <si>
    <t>20 Haziran 2015-20 Eylül 2015</t>
  </si>
  <si>
    <t>30 Haziran 2014-30 Eylül 2014</t>
  </si>
  <si>
    <t>01 Temmuz 2015-30 Eylül 2015</t>
  </si>
  <si>
    <t>16 Temmuz 2014-30 Eylül 2014</t>
  </si>
  <si>
    <t>1 Temmuz 2014- 30 Eylül 2014</t>
  </si>
  <si>
    <t>30 Haziran 2014-30 Eylül2014</t>
  </si>
  <si>
    <t>01 Temmuz 2014-10 Eylül 2014</t>
  </si>
  <si>
    <t>30 Haziran 2014-20 Eylül 2014</t>
  </si>
  <si>
    <t>15 Eylül 2014-15 Mart 2015</t>
  </si>
  <si>
    <t>15 Eylül 2014-15 Aralık 2014</t>
  </si>
  <si>
    <t>06.10.2014-06 Ocak 2014</t>
  </si>
  <si>
    <t>1 Eylül 2014- 30 Kasım 2014</t>
  </si>
  <si>
    <t>23 Haziran 2014- 23 Ağustos 2014</t>
  </si>
  <si>
    <t>01 Mart 2015-30 Ağustos 2015</t>
  </si>
  <si>
    <t>1 Mart 2015- 30 Ağustos 2015</t>
  </si>
  <si>
    <t>04 Ağustos 2014-28 Kasım 2014</t>
  </si>
  <si>
    <t>01 Eylül 2014- 30 Kasım 2014</t>
  </si>
  <si>
    <t>08 Eylül 2014-07 Aralık 2014</t>
  </si>
  <si>
    <t>01 Temmuz 2014-01 Ekim 2014</t>
  </si>
  <si>
    <t>01 Ağustos 2014- 31 Mayıs 2014</t>
  </si>
  <si>
    <t>01 Şubat 2015-01 Mayıs 2015</t>
  </si>
  <si>
    <t>04 Ağustos 2014-05 Aralık 2014</t>
  </si>
  <si>
    <t>04 Ağustos 2014- 02 Kasım 2014</t>
  </si>
  <si>
    <t>30 Kasım 2014-30 Ocak 2015</t>
  </si>
  <si>
    <t>01 Kasım 2014-31 Mayıs 2015</t>
  </si>
  <si>
    <t>22 Eylül 2014-22 Aralık 2014</t>
  </si>
  <si>
    <t>1  Eylül  2014-31 Ocak 2015</t>
  </si>
  <si>
    <t>01 Kasım 2014-30 Aralık 2014</t>
  </si>
  <si>
    <t>01 Şubat 2015-01 Haziran 2015</t>
  </si>
  <si>
    <t>04 Ağustos 2014-04 Kasım 2014</t>
  </si>
  <si>
    <t>01 Ağustos 2014-01 Ekim 2014</t>
  </si>
  <si>
    <t>04.08.2014-03 Ekim 2014</t>
  </si>
  <si>
    <t>01 Ekim 2014-15 Haziran 2015</t>
  </si>
  <si>
    <t>İPTAL (evrak teslim etmedi.)</t>
  </si>
  <si>
    <t>12 ay</t>
  </si>
  <si>
    <t>10 ay</t>
  </si>
  <si>
    <t>6 ay</t>
  </si>
  <si>
    <t>2 ay</t>
  </si>
  <si>
    <t>3 ay</t>
  </si>
  <si>
    <t>4 ay</t>
  </si>
  <si>
    <t>5 ay</t>
  </si>
  <si>
    <t>8 ay</t>
  </si>
  <si>
    <t>Gidilecek ülkeye göre aylık hibe miktarı</t>
  </si>
  <si>
    <t>Hibe verilecek ay sayısı*</t>
  </si>
  <si>
    <t>80% lik ilk taksit ödemesi*</t>
  </si>
  <si>
    <t>20% lik ikinci taksit ödemesi*</t>
  </si>
  <si>
    <t>Hibe durumu</t>
  </si>
  <si>
    <t>Sıra No</t>
  </si>
  <si>
    <t>Çek Cumhuriyeti</t>
  </si>
  <si>
    <t xml:space="preserve">* Sadece hibe almaya hak kazanan öğrenciler için geçerlidir. </t>
  </si>
  <si>
    <t>Dil Puanı İngilizce</t>
  </si>
  <si>
    <t>Ortalama %50AGNO+%50YD</t>
  </si>
  <si>
    <t>Toplam öngörülen hibe miktarı*</t>
  </si>
  <si>
    <t>14 Temmuz 2014-05 Ekim 2014</t>
  </si>
  <si>
    <t>08 Ekim 2014-08 Aralık 2014</t>
  </si>
  <si>
    <t>01 Şubat 2015- 01 Temmuz 2015</t>
  </si>
  <si>
    <t>FERAGAT ETTİ</t>
  </si>
  <si>
    <t xml:space="preserve">İPTAL (evrak teslim etmedi) </t>
  </si>
  <si>
    <t xml:space="preserve">ERASMUS+ STAJ HAREKETLİLİĞİ </t>
  </si>
  <si>
    <t>Macaristan</t>
  </si>
  <si>
    <t>Feragat etti.</t>
  </si>
  <si>
    <t>feragat etti.</t>
  </si>
  <si>
    <t>02 Şubat 2015-15 Haziran 2015</t>
  </si>
  <si>
    <t>feragat etti</t>
  </si>
  <si>
    <t>14 Temmuz 2014-21 Ocak 2015</t>
  </si>
  <si>
    <t>01 Temmuz 2015-31 Austos 2015</t>
  </si>
  <si>
    <t>feragat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</si>
</sst>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162"/>
      <scheme val="minor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color theme="1"/>
      <name val="Tahoma"/>
      <family val="2"/>
      <charset val="162"/>
    </font>
    <font>
      <sz val="10"/>
      <color theme="1"/>
      <name val="Tahoma"/>
      <family val="2"/>
      <charset val="16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/>
    <xf numFmtId="0" fontId="6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6"/>
  <sheetViews>
    <sheetView tabSelected="1" zoomScaleNormal="100" workbookViewId="0">
      <selection activeCell="S3" sqref="S3"/>
    </sheetView>
  </sheetViews>
  <sheetFormatPr defaultRowHeight="15" x14ac:dyDescent="0.25"/>
  <cols>
    <col min="1" max="1" width="6.5703125" style="2" bestFit="1" customWidth="1"/>
    <col min="2" max="2" width="9.28515625" style="2" bestFit="1" customWidth="1"/>
    <col min="3" max="3" width="10.85546875" style="2" bestFit="1" customWidth="1"/>
    <col min="4" max="4" width="9.42578125" style="2" bestFit="1" customWidth="1"/>
    <col min="5" max="5" width="7.5703125" style="2" bestFit="1" customWidth="1"/>
    <col min="6" max="6" width="5.42578125" style="3" bestFit="1" customWidth="1"/>
    <col min="7" max="7" width="7.42578125" style="3" customWidth="1"/>
    <col min="8" max="8" width="11.7109375" style="3" bestFit="1" customWidth="1"/>
    <col min="9" max="9" width="11.7109375" style="3" customWidth="1"/>
    <col min="10" max="10" width="16.85546875" style="2" bestFit="1" customWidth="1"/>
    <col min="11" max="11" width="24.7109375" style="4" bestFit="1" customWidth="1"/>
    <col min="12" max="12" width="4.85546875" style="2" bestFit="1" customWidth="1"/>
    <col min="13" max="14" width="9" style="2" bestFit="1" customWidth="1"/>
    <col min="15" max="17" width="8.85546875" style="2" bestFit="1" customWidth="1"/>
    <col min="18" max="18" width="22.85546875" style="15" bestFit="1" customWidth="1"/>
    <col min="19" max="226" width="9.140625" style="2"/>
    <col min="227" max="227" width="9.28515625" style="2" bestFit="1" customWidth="1"/>
    <col min="228" max="228" width="8.7109375" style="2" bestFit="1" customWidth="1"/>
    <col min="229" max="229" width="20.5703125" style="2" bestFit="1" customWidth="1"/>
    <col min="230" max="230" width="6.28515625" style="2" customWidth="1"/>
    <col min="231" max="231" width="9.28515625" style="2" customWidth="1"/>
    <col min="232" max="232" width="10.42578125" style="2" customWidth="1"/>
    <col min="233" max="233" width="24.85546875" style="2" customWidth="1"/>
    <col min="234" max="234" width="45.85546875" style="2" customWidth="1"/>
    <col min="235" max="235" width="9.85546875" style="2" customWidth="1"/>
    <col min="236" max="236" width="11.7109375" style="2" customWidth="1"/>
    <col min="237" max="237" width="26.85546875" style="2" customWidth="1"/>
    <col min="238" max="238" width="36" style="2" customWidth="1"/>
    <col min="239" max="239" width="13.7109375" style="2" bestFit="1" customWidth="1"/>
    <col min="240" max="240" width="5.28515625" style="2" bestFit="1" customWidth="1"/>
    <col min="241" max="242" width="14.28515625" style="2" customWidth="1"/>
    <col min="243" max="243" width="11.85546875" style="2" bestFit="1" customWidth="1"/>
    <col min="244" max="244" width="10.42578125" style="2" customWidth="1"/>
    <col min="245" max="245" width="14.28515625" style="2" customWidth="1"/>
    <col min="246" max="246" width="97.42578125" style="2" customWidth="1"/>
    <col min="247" max="247" width="9.85546875" style="2" customWidth="1"/>
    <col min="248" max="248" width="6.42578125" style="2" customWidth="1"/>
    <col min="249" max="249" width="27.85546875" style="2" customWidth="1"/>
    <col min="250" max="250" width="49.85546875" style="2" bestFit="1" customWidth="1"/>
    <col min="251" max="251" width="13.7109375" style="2" bestFit="1" customWidth="1"/>
    <col min="252" max="482" width="9.140625" style="2"/>
    <col min="483" max="483" width="9.28515625" style="2" bestFit="1" customWidth="1"/>
    <col min="484" max="484" width="8.7109375" style="2" bestFit="1" customWidth="1"/>
    <col min="485" max="485" width="20.5703125" style="2" bestFit="1" customWidth="1"/>
    <col min="486" max="486" width="6.28515625" style="2" customWidth="1"/>
    <col min="487" max="487" width="9.28515625" style="2" customWidth="1"/>
    <col min="488" max="488" width="10.42578125" style="2" customWidth="1"/>
    <col min="489" max="489" width="24.85546875" style="2" customWidth="1"/>
    <col min="490" max="490" width="45.85546875" style="2" customWidth="1"/>
    <col min="491" max="491" width="9.85546875" style="2" customWidth="1"/>
    <col min="492" max="492" width="11.7109375" style="2" customWidth="1"/>
    <col min="493" max="493" width="26.85546875" style="2" customWidth="1"/>
    <col min="494" max="494" width="36" style="2" customWidth="1"/>
    <col min="495" max="495" width="13.7109375" style="2" bestFit="1" customWidth="1"/>
    <col min="496" max="496" width="5.28515625" style="2" bestFit="1" customWidth="1"/>
    <col min="497" max="498" width="14.28515625" style="2" customWidth="1"/>
    <col min="499" max="499" width="11.85546875" style="2" bestFit="1" customWidth="1"/>
    <col min="500" max="500" width="10.42578125" style="2" customWidth="1"/>
    <col min="501" max="501" width="14.28515625" style="2" customWidth="1"/>
    <col min="502" max="502" width="97.42578125" style="2" customWidth="1"/>
    <col min="503" max="503" width="9.85546875" style="2" customWidth="1"/>
    <col min="504" max="504" width="6.42578125" style="2" customWidth="1"/>
    <col min="505" max="505" width="27.85546875" style="2" customWidth="1"/>
    <col min="506" max="506" width="49.85546875" style="2" bestFit="1" customWidth="1"/>
    <col min="507" max="507" width="13.7109375" style="2" bestFit="1" customWidth="1"/>
    <col min="508" max="738" width="9.140625" style="2"/>
    <col min="739" max="739" width="9.28515625" style="2" bestFit="1" customWidth="1"/>
    <col min="740" max="740" width="8.7109375" style="2" bestFit="1" customWidth="1"/>
    <col min="741" max="741" width="20.5703125" style="2" bestFit="1" customWidth="1"/>
    <col min="742" max="742" width="6.28515625" style="2" customWidth="1"/>
    <col min="743" max="743" width="9.28515625" style="2" customWidth="1"/>
    <col min="744" max="744" width="10.42578125" style="2" customWidth="1"/>
    <col min="745" max="745" width="24.85546875" style="2" customWidth="1"/>
    <col min="746" max="746" width="45.85546875" style="2" customWidth="1"/>
    <col min="747" max="747" width="9.85546875" style="2" customWidth="1"/>
    <col min="748" max="748" width="11.7109375" style="2" customWidth="1"/>
    <col min="749" max="749" width="26.85546875" style="2" customWidth="1"/>
    <col min="750" max="750" width="36" style="2" customWidth="1"/>
    <col min="751" max="751" width="13.7109375" style="2" bestFit="1" customWidth="1"/>
    <col min="752" max="752" width="5.28515625" style="2" bestFit="1" customWidth="1"/>
    <col min="753" max="754" width="14.28515625" style="2" customWidth="1"/>
    <col min="755" max="755" width="11.85546875" style="2" bestFit="1" customWidth="1"/>
    <col min="756" max="756" width="10.42578125" style="2" customWidth="1"/>
    <col min="757" max="757" width="14.28515625" style="2" customWidth="1"/>
    <col min="758" max="758" width="97.42578125" style="2" customWidth="1"/>
    <col min="759" max="759" width="9.85546875" style="2" customWidth="1"/>
    <col min="760" max="760" width="6.42578125" style="2" customWidth="1"/>
    <col min="761" max="761" width="27.85546875" style="2" customWidth="1"/>
    <col min="762" max="762" width="49.85546875" style="2" bestFit="1" customWidth="1"/>
    <col min="763" max="763" width="13.7109375" style="2" bestFit="1" customWidth="1"/>
    <col min="764" max="994" width="9.140625" style="2"/>
    <col min="995" max="995" width="9.28515625" style="2" bestFit="1" customWidth="1"/>
    <col min="996" max="996" width="8.7109375" style="2" bestFit="1" customWidth="1"/>
    <col min="997" max="997" width="20.5703125" style="2" bestFit="1" customWidth="1"/>
    <col min="998" max="998" width="6.28515625" style="2" customWidth="1"/>
    <col min="999" max="999" width="9.28515625" style="2" customWidth="1"/>
    <col min="1000" max="1000" width="10.42578125" style="2" customWidth="1"/>
    <col min="1001" max="1001" width="24.85546875" style="2" customWidth="1"/>
    <col min="1002" max="1002" width="45.85546875" style="2" customWidth="1"/>
    <col min="1003" max="1003" width="9.85546875" style="2" customWidth="1"/>
    <col min="1004" max="1004" width="11.7109375" style="2" customWidth="1"/>
    <col min="1005" max="1005" width="26.85546875" style="2" customWidth="1"/>
    <col min="1006" max="1006" width="36" style="2" customWidth="1"/>
    <col min="1007" max="1007" width="13.7109375" style="2" bestFit="1" customWidth="1"/>
    <col min="1008" max="1008" width="5.28515625" style="2" bestFit="1" customWidth="1"/>
    <col min="1009" max="1010" width="14.28515625" style="2" customWidth="1"/>
    <col min="1011" max="1011" width="11.85546875" style="2" bestFit="1" customWidth="1"/>
    <col min="1012" max="1012" width="10.42578125" style="2" customWidth="1"/>
    <col min="1013" max="1013" width="14.28515625" style="2" customWidth="1"/>
    <col min="1014" max="1014" width="97.42578125" style="2" customWidth="1"/>
    <col min="1015" max="1015" width="9.85546875" style="2" customWidth="1"/>
    <col min="1016" max="1016" width="6.42578125" style="2" customWidth="1"/>
    <col min="1017" max="1017" width="27.85546875" style="2" customWidth="1"/>
    <col min="1018" max="1018" width="49.85546875" style="2" bestFit="1" customWidth="1"/>
    <col min="1019" max="1019" width="13.7109375" style="2" bestFit="1" customWidth="1"/>
    <col min="1020" max="1250" width="9.140625" style="2"/>
    <col min="1251" max="1251" width="9.28515625" style="2" bestFit="1" customWidth="1"/>
    <col min="1252" max="1252" width="8.7109375" style="2" bestFit="1" customWidth="1"/>
    <col min="1253" max="1253" width="20.5703125" style="2" bestFit="1" customWidth="1"/>
    <col min="1254" max="1254" width="6.28515625" style="2" customWidth="1"/>
    <col min="1255" max="1255" width="9.28515625" style="2" customWidth="1"/>
    <col min="1256" max="1256" width="10.42578125" style="2" customWidth="1"/>
    <col min="1257" max="1257" width="24.85546875" style="2" customWidth="1"/>
    <col min="1258" max="1258" width="45.85546875" style="2" customWidth="1"/>
    <col min="1259" max="1259" width="9.85546875" style="2" customWidth="1"/>
    <col min="1260" max="1260" width="11.7109375" style="2" customWidth="1"/>
    <col min="1261" max="1261" width="26.85546875" style="2" customWidth="1"/>
    <col min="1262" max="1262" width="36" style="2" customWidth="1"/>
    <col min="1263" max="1263" width="13.7109375" style="2" bestFit="1" customWidth="1"/>
    <col min="1264" max="1264" width="5.28515625" style="2" bestFit="1" customWidth="1"/>
    <col min="1265" max="1266" width="14.28515625" style="2" customWidth="1"/>
    <col min="1267" max="1267" width="11.85546875" style="2" bestFit="1" customWidth="1"/>
    <col min="1268" max="1268" width="10.42578125" style="2" customWidth="1"/>
    <col min="1269" max="1269" width="14.28515625" style="2" customWidth="1"/>
    <col min="1270" max="1270" width="97.42578125" style="2" customWidth="1"/>
    <col min="1271" max="1271" width="9.85546875" style="2" customWidth="1"/>
    <col min="1272" max="1272" width="6.42578125" style="2" customWidth="1"/>
    <col min="1273" max="1273" width="27.85546875" style="2" customWidth="1"/>
    <col min="1274" max="1274" width="49.85546875" style="2" bestFit="1" customWidth="1"/>
    <col min="1275" max="1275" width="13.7109375" style="2" bestFit="1" customWidth="1"/>
    <col min="1276" max="1506" width="9.140625" style="2"/>
    <col min="1507" max="1507" width="9.28515625" style="2" bestFit="1" customWidth="1"/>
    <col min="1508" max="1508" width="8.7109375" style="2" bestFit="1" customWidth="1"/>
    <col min="1509" max="1509" width="20.5703125" style="2" bestFit="1" customWidth="1"/>
    <col min="1510" max="1510" width="6.28515625" style="2" customWidth="1"/>
    <col min="1511" max="1511" width="9.28515625" style="2" customWidth="1"/>
    <col min="1512" max="1512" width="10.42578125" style="2" customWidth="1"/>
    <col min="1513" max="1513" width="24.85546875" style="2" customWidth="1"/>
    <col min="1514" max="1514" width="45.85546875" style="2" customWidth="1"/>
    <col min="1515" max="1515" width="9.85546875" style="2" customWidth="1"/>
    <col min="1516" max="1516" width="11.7109375" style="2" customWidth="1"/>
    <col min="1517" max="1517" width="26.85546875" style="2" customWidth="1"/>
    <col min="1518" max="1518" width="36" style="2" customWidth="1"/>
    <col min="1519" max="1519" width="13.7109375" style="2" bestFit="1" customWidth="1"/>
    <col min="1520" max="1520" width="5.28515625" style="2" bestFit="1" customWidth="1"/>
    <col min="1521" max="1522" width="14.28515625" style="2" customWidth="1"/>
    <col min="1523" max="1523" width="11.85546875" style="2" bestFit="1" customWidth="1"/>
    <col min="1524" max="1524" width="10.42578125" style="2" customWidth="1"/>
    <col min="1525" max="1525" width="14.28515625" style="2" customWidth="1"/>
    <col min="1526" max="1526" width="97.42578125" style="2" customWidth="1"/>
    <col min="1527" max="1527" width="9.85546875" style="2" customWidth="1"/>
    <col min="1528" max="1528" width="6.42578125" style="2" customWidth="1"/>
    <col min="1529" max="1529" width="27.85546875" style="2" customWidth="1"/>
    <col min="1530" max="1530" width="49.85546875" style="2" bestFit="1" customWidth="1"/>
    <col min="1531" max="1531" width="13.7109375" style="2" bestFit="1" customWidth="1"/>
    <col min="1532" max="1762" width="9.140625" style="2"/>
    <col min="1763" max="1763" width="9.28515625" style="2" bestFit="1" customWidth="1"/>
    <col min="1764" max="1764" width="8.7109375" style="2" bestFit="1" customWidth="1"/>
    <col min="1765" max="1765" width="20.5703125" style="2" bestFit="1" customWidth="1"/>
    <col min="1766" max="1766" width="6.28515625" style="2" customWidth="1"/>
    <col min="1767" max="1767" width="9.28515625" style="2" customWidth="1"/>
    <col min="1768" max="1768" width="10.42578125" style="2" customWidth="1"/>
    <col min="1769" max="1769" width="24.85546875" style="2" customWidth="1"/>
    <col min="1770" max="1770" width="45.85546875" style="2" customWidth="1"/>
    <col min="1771" max="1771" width="9.85546875" style="2" customWidth="1"/>
    <col min="1772" max="1772" width="11.7109375" style="2" customWidth="1"/>
    <col min="1773" max="1773" width="26.85546875" style="2" customWidth="1"/>
    <col min="1774" max="1774" width="36" style="2" customWidth="1"/>
    <col min="1775" max="1775" width="13.7109375" style="2" bestFit="1" customWidth="1"/>
    <col min="1776" max="1776" width="5.28515625" style="2" bestFit="1" customWidth="1"/>
    <col min="1777" max="1778" width="14.28515625" style="2" customWidth="1"/>
    <col min="1779" max="1779" width="11.85546875" style="2" bestFit="1" customWidth="1"/>
    <col min="1780" max="1780" width="10.42578125" style="2" customWidth="1"/>
    <col min="1781" max="1781" width="14.28515625" style="2" customWidth="1"/>
    <col min="1782" max="1782" width="97.42578125" style="2" customWidth="1"/>
    <col min="1783" max="1783" width="9.85546875" style="2" customWidth="1"/>
    <col min="1784" max="1784" width="6.42578125" style="2" customWidth="1"/>
    <col min="1785" max="1785" width="27.85546875" style="2" customWidth="1"/>
    <col min="1786" max="1786" width="49.85546875" style="2" bestFit="1" customWidth="1"/>
    <col min="1787" max="1787" width="13.7109375" style="2" bestFit="1" customWidth="1"/>
    <col min="1788" max="2018" width="9.140625" style="2"/>
    <col min="2019" max="2019" width="9.28515625" style="2" bestFit="1" customWidth="1"/>
    <col min="2020" max="2020" width="8.7109375" style="2" bestFit="1" customWidth="1"/>
    <col min="2021" max="2021" width="20.5703125" style="2" bestFit="1" customWidth="1"/>
    <col min="2022" max="2022" width="6.28515625" style="2" customWidth="1"/>
    <col min="2023" max="2023" width="9.28515625" style="2" customWidth="1"/>
    <col min="2024" max="2024" width="10.42578125" style="2" customWidth="1"/>
    <col min="2025" max="2025" width="24.85546875" style="2" customWidth="1"/>
    <col min="2026" max="2026" width="45.85546875" style="2" customWidth="1"/>
    <col min="2027" max="2027" width="9.85546875" style="2" customWidth="1"/>
    <col min="2028" max="2028" width="11.7109375" style="2" customWidth="1"/>
    <col min="2029" max="2029" width="26.85546875" style="2" customWidth="1"/>
    <col min="2030" max="2030" width="36" style="2" customWidth="1"/>
    <col min="2031" max="2031" width="13.7109375" style="2" bestFit="1" customWidth="1"/>
    <col min="2032" max="2032" width="5.28515625" style="2" bestFit="1" customWidth="1"/>
    <col min="2033" max="2034" width="14.28515625" style="2" customWidth="1"/>
    <col min="2035" max="2035" width="11.85546875" style="2" bestFit="1" customWidth="1"/>
    <col min="2036" max="2036" width="10.42578125" style="2" customWidth="1"/>
    <col min="2037" max="2037" width="14.28515625" style="2" customWidth="1"/>
    <col min="2038" max="2038" width="97.42578125" style="2" customWidth="1"/>
    <col min="2039" max="2039" width="9.85546875" style="2" customWidth="1"/>
    <col min="2040" max="2040" width="6.42578125" style="2" customWidth="1"/>
    <col min="2041" max="2041" width="27.85546875" style="2" customWidth="1"/>
    <col min="2042" max="2042" width="49.85546875" style="2" bestFit="1" customWidth="1"/>
    <col min="2043" max="2043" width="13.7109375" style="2" bestFit="1" customWidth="1"/>
    <col min="2044" max="2274" width="9.140625" style="2"/>
    <col min="2275" max="2275" width="9.28515625" style="2" bestFit="1" customWidth="1"/>
    <col min="2276" max="2276" width="8.7109375" style="2" bestFit="1" customWidth="1"/>
    <col min="2277" max="2277" width="20.5703125" style="2" bestFit="1" customWidth="1"/>
    <col min="2278" max="2278" width="6.28515625" style="2" customWidth="1"/>
    <col min="2279" max="2279" width="9.28515625" style="2" customWidth="1"/>
    <col min="2280" max="2280" width="10.42578125" style="2" customWidth="1"/>
    <col min="2281" max="2281" width="24.85546875" style="2" customWidth="1"/>
    <col min="2282" max="2282" width="45.85546875" style="2" customWidth="1"/>
    <col min="2283" max="2283" width="9.85546875" style="2" customWidth="1"/>
    <col min="2284" max="2284" width="11.7109375" style="2" customWidth="1"/>
    <col min="2285" max="2285" width="26.85546875" style="2" customWidth="1"/>
    <col min="2286" max="2286" width="36" style="2" customWidth="1"/>
    <col min="2287" max="2287" width="13.7109375" style="2" bestFit="1" customWidth="1"/>
    <col min="2288" max="2288" width="5.28515625" style="2" bestFit="1" customWidth="1"/>
    <col min="2289" max="2290" width="14.28515625" style="2" customWidth="1"/>
    <col min="2291" max="2291" width="11.85546875" style="2" bestFit="1" customWidth="1"/>
    <col min="2292" max="2292" width="10.42578125" style="2" customWidth="1"/>
    <col min="2293" max="2293" width="14.28515625" style="2" customWidth="1"/>
    <col min="2294" max="2294" width="97.42578125" style="2" customWidth="1"/>
    <col min="2295" max="2295" width="9.85546875" style="2" customWidth="1"/>
    <col min="2296" max="2296" width="6.42578125" style="2" customWidth="1"/>
    <col min="2297" max="2297" width="27.85546875" style="2" customWidth="1"/>
    <col min="2298" max="2298" width="49.85546875" style="2" bestFit="1" customWidth="1"/>
    <col min="2299" max="2299" width="13.7109375" style="2" bestFit="1" customWidth="1"/>
    <col min="2300" max="2530" width="9.140625" style="2"/>
    <col min="2531" max="2531" width="9.28515625" style="2" bestFit="1" customWidth="1"/>
    <col min="2532" max="2532" width="8.7109375" style="2" bestFit="1" customWidth="1"/>
    <col min="2533" max="2533" width="20.5703125" style="2" bestFit="1" customWidth="1"/>
    <col min="2534" max="2534" width="6.28515625" style="2" customWidth="1"/>
    <col min="2535" max="2535" width="9.28515625" style="2" customWidth="1"/>
    <col min="2536" max="2536" width="10.42578125" style="2" customWidth="1"/>
    <col min="2537" max="2537" width="24.85546875" style="2" customWidth="1"/>
    <col min="2538" max="2538" width="45.85546875" style="2" customWidth="1"/>
    <col min="2539" max="2539" width="9.85546875" style="2" customWidth="1"/>
    <col min="2540" max="2540" width="11.7109375" style="2" customWidth="1"/>
    <col min="2541" max="2541" width="26.85546875" style="2" customWidth="1"/>
    <col min="2542" max="2542" width="36" style="2" customWidth="1"/>
    <col min="2543" max="2543" width="13.7109375" style="2" bestFit="1" customWidth="1"/>
    <col min="2544" max="2544" width="5.28515625" style="2" bestFit="1" customWidth="1"/>
    <col min="2545" max="2546" width="14.28515625" style="2" customWidth="1"/>
    <col min="2547" max="2547" width="11.85546875" style="2" bestFit="1" customWidth="1"/>
    <col min="2548" max="2548" width="10.42578125" style="2" customWidth="1"/>
    <col min="2549" max="2549" width="14.28515625" style="2" customWidth="1"/>
    <col min="2550" max="2550" width="97.42578125" style="2" customWidth="1"/>
    <col min="2551" max="2551" width="9.85546875" style="2" customWidth="1"/>
    <col min="2552" max="2552" width="6.42578125" style="2" customWidth="1"/>
    <col min="2553" max="2553" width="27.85546875" style="2" customWidth="1"/>
    <col min="2554" max="2554" width="49.85546875" style="2" bestFit="1" customWidth="1"/>
    <col min="2555" max="2555" width="13.7109375" style="2" bestFit="1" customWidth="1"/>
    <col min="2556" max="2786" width="9.140625" style="2"/>
    <col min="2787" max="2787" width="9.28515625" style="2" bestFit="1" customWidth="1"/>
    <col min="2788" max="2788" width="8.7109375" style="2" bestFit="1" customWidth="1"/>
    <col min="2789" max="2789" width="20.5703125" style="2" bestFit="1" customWidth="1"/>
    <col min="2790" max="2790" width="6.28515625" style="2" customWidth="1"/>
    <col min="2791" max="2791" width="9.28515625" style="2" customWidth="1"/>
    <col min="2792" max="2792" width="10.42578125" style="2" customWidth="1"/>
    <col min="2793" max="2793" width="24.85546875" style="2" customWidth="1"/>
    <col min="2794" max="2794" width="45.85546875" style="2" customWidth="1"/>
    <col min="2795" max="2795" width="9.85546875" style="2" customWidth="1"/>
    <col min="2796" max="2796" width="11.7109375" style="2" customWidth="1"/>
    <col min="2797" max="2797" width="26.85546875" style="2" customWidth="1"/>
    <col min="2798" max="2798" width="36" style="2" customWidth="1"/>
    <col min="2799" max="2799" width="13.7109375" style="2" bestFit="1" customWidth="1"/>
    <col min="2800" max="2800" width="5.28515625" style="2" bestFit="1" customWidth="1"/>
    <col min="2801" max="2802" width="14.28515625" style="2" customWidth="1"/>
    <col min="2803" max="2803" width="11.85546875" style="2" bestFit="1" customWidth="1"/>
    <col min="2804" max="2804" width="10.42578125" style="2" customWidth="1"/>
    <col min="2805" max="2805" width="14.28515625" style="2" customWidth="1"/>
    <col min="2806" max="2806" width="97.42578125" style="2" customWidth="1"/>
    <col min="2807" max="2807" width="9.85546875" style="2" customWidth="1"/>
    <col min="2808" max="2808" width="6.42578125" style="2" customWidth="1"/>
    <col min="2809" max="2809" width="27.85546875" style="2" customWidth="1"/>
    <col min="2810" max="2810" width="49.85546875" style="2" bestFit="1" customWidth="1"/>
    <col min="2811" max="2811" width="13.7109375" style="2" bestFit="1" customWidth="1"/>
    <col min="2812" max="3042" width="9.140625" style="2"/>
    <col min="3043" max="3043" width="9.28515625" style="2" bestFit="1" customWidth="1"/>
    <col min="3044" max="3044" width="8.7109375" style="2" bestFit="1" customWidth="1"/>
    <col min="3045" max="3045" width="20.5703125" style="2" bestFit="1" customWidth="1"/>
    <col min="3046" max="3046" width="6.28515625" style="2" customWidth="1"/>
    <col min="3047" max="3047" width="9.28515625" style="2" customWidth="1"/>
    <col min="3048" max="3048" width="10.42578125" style="2" customWidth="1"/>
    <col min="3049" max="3049" width="24.85546875" style="2" customWidth="1"/>
    <col min="3050" max="3050" width="45.85546875" style="2" customWidth="1"/>
    <col min="3051" max="3051" width="9.85546875" style="2" customWidth="1"/>
    <col min="3052" max="3052" width="11.7109375" style="2" customWidth="1"/>
    <col min="3053" max="3053" width="26.85546875" style="2" customWidth="1"/>
    <col min="3054" max="3054" width="36" style="2" customWidth="1"/>
    <col min="3055" max="3055" width="13.7109375" style="2" bestFit="1" customWidth="1"/>
    <col min="3056" max="3056" width="5.28515625" style="2" bestFit="1" customWidth="1"/>
    <col min="3057" max="3058" width="14.28515625" style="2" customWidth="1"/>
    <col min="3059" max="3059" width="11.85546875" style="2" bestFit="1" customWidth="1"/>
    <col min="3060" max="3060" width="10.42578125" style="2" customWidth="1"/>
    <col min="3061" max="3061" width="14.28515625" style="2" customWidth="1"/>
    <col min="3062" max="3062" width="97.42578125" style="2" customWidth="1"/>
    <col min="3063" max="3063" width="9.85546875" style="2" customWidth="1"/>
    <col min="3064" max="3064" width="6.42578125" style="2" customWidth="1"/>
    <col min="3065" max="3065" width="27.85546875" style="2" customWidth="1"/>
    <col min="3066" max="3066" width="49.85546875" style="2" bestFit="1" customWidth="1"/>
    <col min="3067" max="3067" width="13.7109375" style="2" bestFit="1" customWidth="1"/>
    <col min="3068" max="3298" width="9.140625" style="2"/>
    <col min="3299" max="3299" width="9.28515625" style="2" bestFit="1" customWidth="1"/>
    <col min="3300" max="3300" width="8.7109375" style="2" bestFit="1" customWidth="1"/>
    <col min="3301" max="3301" width="20.5703125" style="2" bestFit="1" customWidth="1"/>
    <col min="3302" max="3302" width="6.28515625" style="2" customWidth="1"/>
    <col min="3303" max="3303" width="9.28515625" style="2" customWidth="1"/>
    <col min="3304" max="3304" width="10.42578125" style="2" customWidth="1"/>
    <col min="3305" max="3305" width="24.85546875" style="2" customWidth="1"/>
    <col min="3306" max="3306" width="45.85546875" style="2" customWidth="1"/>
    <col min="3307" max="3307" width="9.85546875" style="2" customWidth="1"/>
    <col min="3308" max="3308" width="11.7109375" style="2" customWidth="1"/>
    <col min="3309" max="3309" width="26.85546875" style="2" customWidth="1"/>
    <col min="3310" max="3310" width="36" style="2" customWidth="1"/>
    <col min="3311" max="3311" width="13.7109375" style="2" bestFit="1" customWidth="1"/>
    <col min="3312" max="3312" width="5.28515625" style="2" bestFit="1" customWidth="1"/>
    <col min="3313" max="3314" width="14.28515625" style="2" customWidth="1"/>
    <col min="3315" max="3315" width="11.85546875" style="2" bestFit="1" customWidth="1"/>
    <col min="3316" max="3316" width="10.42578125" style="2" customWidth="1"/>
    <col min="3317" max="3317" width="14.28515625" style="2" customWidth="1"/>
    <col min="3318" max="3318" width="97.42578125" style="2" customWidth="1"/>
    <col min="3319" max="3319" width="9.85546875" style="2" customWidth="1"/>
    <col min="3320" max="3320" width="6.42578125" style="2" customWidth="1"/>
    <col min="3321" max="3321" width="27.85546875" style="2" customWidth="1"/>
    <col min="3322" max="3322" width="49.85546875" style="2" bestFit="1" customWidth="1"/>
    <col min="3323" max="3323" width="13.7109375" style="2" bestFit="1" customWidth="1"/>
    <col min="3324" max="3554" width="9.140625" style="2"/>
    <col min="3555" max="3555" width="9.28515625" style="2" bestFit="1" customWidth="1"/>
    <col min="3556" max="3556" width="8.7109375" style="2" bestFit="1" customWidth="1"/>
    <col min="3557" max="3557" width="20.5703125" style="2" bestFit="1" customWidth="1"/>
    <col min="3558" max="3558" width="6.28515625" style="2" customWidth="1"/>
    <col min="3559" max="3559" width="9.28515625" style="2" customWidth="1"/>
    <col min="3560" max="3560" width="10.42578125" style="2" customWidth="1"/>
    <col min="3561" max="3561" width="24.85546875" style="2" customWidth="1"/>
    <col min="3562" max="3562" width="45.85546875" style="2" customWidth="1"/>
    <col min="3563" max="3563" width="9.85546875" style="2" customWidth="1"/>
    <col min="3564" max="3564" width="11.7109375" style="2" customWidth="1"/>
    <col min="3565" max="3565" width="26.85546875" style="2" customWidth="1"/>
    <col min="3566" max="3566" width="36" style="2" customWidth="1"/>
    <col min="3567" max="3567" width="13.7109375" style="2" bestFit="1" customWidth="1"/>
    <col min="3568" max="3568" width="5.28515625" style="2" bestFit="1" customWidth="1"/>
    <col min="3569" max="3570" width="14.28515625" style="2" customWidth="1"/>
    <col min="3571" max="3571" width="11.85546875" style="2" bestFit="1" customWidth="1"/>
    <col min="3572" max="3572" width="10.42578125" style="2" customWidth="1"/>
    <col min="3573" max="3573" width="14.28515625" style="2" customWidth="1"/>
    <col min="3574" max="3574" width="97.42578125" style="2" customWidth="1"/>
    <col min="3575" max="3575" width="9.85546875" style="2" customWidth="1"/>
    <col min="3576" max="3576" width="6.42578125" style="2" customWidth="1"/>
    <col min="3577" max="3577" width="27.85546875" style="2" customWidth="1"/>
    <col min="3578" max="3578" width="49.85546875" style="2" bestFit="1" customWidth="1"/>
    <col min="3579" max="3579" width="13.7109375" style="2" bestFit="1" customWidth="1"/>
    <col min="3580" max="3810" width="9.140625" style="2"/>
    <col min="3811" max="3811" width="9.28515625" style="2" bestFit="1" customWidth="1"/>
    <col min="3812" max="3812" width="8.7109375" style="2" bestFit="1" customWidth="1"/>
    <col min="3813" max="3813" width="20.5703125" style="2" bestFit="1" customWidth="1"/>
    <col min="3814" max="3814" width="6.28515625" style="2" customWidth="1"/>
    <col min="3815" max="3815" width="9.28515625" style="2" customWidth="1"/>
    <col min="3816" max="3816" width="10.42578125" style="2" customWidth="1"/>
    <col min="3817" max="3817" width="24.85546875" style="2" customWidth="1"/>
    <col min="3818" max="3818" width="45.85546875" style="2" customWidth="1"/>
    <col min="3819" max="3819" width="9.85546875" style="2" customWidth="1"/>
    <col min="3820" max="3820" width="11.7109375" style="2" customWidth="1"/>
    <col min="3821" max="3821" width="26.85546875" style="2" customWidth="1"/>
    <col min="3822" max="3822" width="36" style="2" customWidth="1"/>
    <col min="3823" max="3823" width="13.7109375" style="2" bestFit="1" customWidth="1"/>
    <col min="3824" max="3824" width="5.28515625" style="2" bestFit="1" customWidth="1"/>
    <col min="3825" max="3826" width="14.28515625" style="2" customWidth="1"/>
    <col min="3827" max="3827" width="11.85546875" style="2" bestFit="1" customWidth="1"/>
    <col min="3828" max="3828" width="10.42578125" style="2" customWidth="1"/>
    <col min="3829" max="3829" width="14.28515625" style="2" customWidth="1"/>
    <col min="3830" max="3830" width="97.42578125" style="2" customWidth="1"/>
    <col min="3831" max="3831" width="9.85546875" style="2" customWidth="1"/>
    <col min="3832" max="3832" width="6.42578125" style="2" customWidth="1"/>
    <col min="3833" max="3833" width="27.85546875" style="2" customWidth="1"/>
    <col min="3834" max="3834" width="49.85546875" style="2" bestFit="1" customWidth="1"/>
    <col min="3835" max="3835" width="13.7109375" style="2" bestFit="1" customWidth="1"/>
    <col min="3836" max="4066" width="9.140625" style="2"/>
    <col min="4067" max="4067" width="9.28515625" style="2" bestFit="1" customWidth="1"/>
    <col min="4068" max="4068" width="8.7109375" style="2" bestFit="1" customWidth="1"/>
    <col min="4069" max="4069" width="20.5703125" style="2" bestFit="1" customWidth="1"/>
    <col min="4070" max="4070" width="6.28515625" style="2" customWidth="1"/>
    <col min="4071" max="4071" width="9.28515625" style="2" customWidth="1"/>
    <col min="4072" max="4072" width="10.42578125" style="2" customWidth="1"/>
    <col min="4073" max="4073" width="24.85546875" style="2" customWidth="1"/>
    <col min="4074" max="4074" width="45.85546875" style="2" customWidth="1"/>
    <col min="4075" max="4075" width="9.85546875" style="2" customWidth="1"/>
    <col min="4076" max="4076" width="11.7109375" style="2" customWidth="1"/>
    <col min="4077" max="4077" width="26.85546875" style="2" customWidth="1"/>
    <col min="4078" max="4078" width="36" style="2" customWidth="1"/>
    <col min="4079" max="4079" width="13.7109375" style="2" bestFit="1" customWidth="1"/>
    <col min="4080" max="4080" width="5.28515625" style="2" bestFit="1" customWidth="1"/>
    <col min="4081" max="4082" width="14.28515625" style="2" customWidth="1"/>
    <col min="4083" max="4083" width="11.85546875" style="2" bestFit="1" customWidth="1"/>
    <col min="4084" max="4084" width="10.42578125" style="2" customWidth="1"/>
    <col min="4085" max="4085" width="14.28515625" style="2" customWidth="1"/>
    <col min="4086" max="4086" width="97.42578125" style="2" customWidth="1"/>
    <col min="4087" max="4087" width="9.85546875" style="2" customWidth="1"/>
    <col min="4088" max="4088" width="6.42578125" style="2" customWidth="1"/>
    <col min="4089" max="4089" width="27.85546875" style="2" customWidth="1"/>
    <col min="4090" max="4090" width="49.85546875" style="2" bestFit="1" customWidth="1"/>
    <col min="4091" max="4091" width="13.7109375" style="2" bestFit="1" customWidth="1"/>
    <col min="4092" max="4322" width="9.140625" style="2"/>
    <col min="4323" max="4323" width="9.28515625" style="2" bestFit="1" customWidth="1"/>
    <col min="4324" max="4324" width="8.7109375" style="2" bestFit="1" customWidth="1"/>
    <col min="4325" max="4325" width="20.5703125" style="2" bestFit="1" customWidth="1"/>
    <col min="4326" max="4326" width="6.28515625" style="2" customWidth="1"/>
    <col min="4327" max="4327" width="9.28515625" style="2" customWidth="1"/>
    <col min="4328" max="4328" width="10.42578125" style="2" customWidth="1"/>
    <col min="4329" max="4329" width="24.85546875" style="2" customWidth="1"/>
    <col min="4330" max="4330" width="45.85546875" style="2" customWidth="1"/>
    <col min="4331" max="4331" width="9.85546875" style="2" customWidth="1"/>
    <col min="4332" max="4332" width="11.7109375" style="2" customWidth="1"/>
    <col min="4333" max="4333" width="26.85546875" style="2" customWidth="1"/>
    <col min="4334" max="4334" width="36" style="2" customWidth="1"/>
    <col min="4335" max="4335" width="13.7109375" style="2" bestFit="1" customWidth="1"/>
    <col min="4336" max="4336" width="5.28515625" style="2" bestFit="1" customWidth="1"/>
    <col min="4337" max="4338" width="14.28515625" style="2" customWidth="1"/>
    <col min="4339" max="4339" width="11.85546875" style="2" bestFit="1" customWidth="1"/>
    <col min="4340" max="4340" width="10.42578125" style="2" customWidth="1"/>
    <col min="4341" max="4341" width="14.28515625" style="2" customWidth="1"/>
    <col min="4342" max="4342" width="97.42578125" style="2" customWidth="1"/>
    <col min="4343" max="4343" width="9.85546875" style="2" customWidth="1"/>
    <col min="4344" max="4344" width="6.42578125" style="2" customWidth="1"/>
    <col min="4345" max="4345" width="27.85546875" style="2" customWidth="1"/>
    <col min="4346" max="4346" width="49.85546875" style="2" bestFit="1" customWidth="1"/>
    <col min="4347" max="4347" width="13.7109375" style="2" bestFit="1" customWidth="1"/>
    <col min="4348" max="4578" width="9.140625" style="2"/>
    <col min="4579" max="4579" width="9.28515625" style="2" bestFit="1" customWidth="1"/>
    <col min="4580" max="4580" width="8.7109375" style="2" bestFit="1" customWidth="1"/>
    <col min="4581" max="4581" width="20.5703125" style="2" bestFit="1" customWidth="1"/>
    <col min="4582" max="4582" width="6.28515625" style="2" customWidth="1"/>
    <col min="4583" max="4583" width="9.28515625" style="2" customWidth="1"/>
    <col min="4584" max="4584" width="10.42578125" style="2" customWidth="1"/>
    <col min="4585" max="4585" width="24.85546875" style="2" customWidth="1"/>
    <col min="4586" max="4586" width="45.85546875" style="2" customWidth="1"/>
    <col min="4587" max="4587" width="9.85546875" style="2" customWidth="1"/>
    <col min="4588" max="4588" width="11.7109375" style="2" customWidth="1"/>
    <col min="4589" max="4589" width="26.85546875" style="2" customWidth="1"/>
    <col min="4590" max="4590" width="36" style="2" customWidth="1"/>
    <col min="4591" max="4591" width="13.7109375" style="2" bestFit="1" customWidth="1"/>
    <col min="4592" max="4592" width="5.28515625" style="2" bestFit="1" customWidth="1"/>
    <col min="4593" max="4594" width="14.28515625" style="2" customWidth="1"/>
    <col min="4595" max="4595" width="11.85546875" style="2" bestFit="1" customWidth="1"/>
    <col min="4596" max="4596" width="10.42578125" style="2" customWidth="1"/>
    <col min="4597" max="4597" width="14.28515625" style="2" customWidth="1"/>
    <col min="4598" max="4598" width="97.42578125" style="2" customWidth="1"/>
    <col min="4599" max="4599" width="9.85546875" style="2" customWidth="1"/>
    <col min="4600" max="4600" width="6.42578125" style="2" customWidth="1"/>
    <col min="4601" max="4601" width="27.85546875" style="2" customWidth="1"/>
    <col min="4602" max="4602" width="49.85546875" style="2" bestFit="1" customWidth="1"/>
    <col min="4603" max="4603" width="13.7109375" style="2" bestFit="1" customWidth="1"/>
    <col min="4604" max="4834" width="9.140625" style="2"/>
    <col min="4835" max="4835" width="9.28515625" style="2" bestFit="1" customWidth="1"/>
    <col min="4836" max="4836" width="8.7109375" style="2" bestFit="1" customWidth="1"/>
    <col min="4837" max="4837" width="20.5703125" style="2" bestFit="1" customWidth="1"/>
    <col min="4838" max="4838" width="6.28515625" style="2" customWidth="1"/>
    <col min="4839" max="4839" width="9.28515625" style="2" customWidth="1"/>
    <col min="4840" max="4840" width="10.42578125" style="2" customWidth="1"/>
    <col min="4841" max="4841" width="24.85546875" style="2" customWidth="1"/>
    <col min="4842" max="4842" width="45.85546875" style="2" customWidth="1"/>
    <col min="4843" max="4843" width="9.85546875" style="2" customWidth="1"/>
    <col min="4844" max="4844" width="11.7109375" style="2" customWidth="1"/>
    <col min="4845" max="4845" width="26.85546875" style="2" customWidth="1"/>
    <col min="4846" max="4846" width="36" style="2" customWidth="1"/>
    <col min="4847" max="4847" width="13.7109375" style="2" bestFit="1" customWidth="1"/>
    <col min="4848" max="4848" width="5.28515625" style="2" bestFit="1" customWidth="1"/>
    <col min="4849" max="4850" width="14.28515625" style="2" customWidth="1"/>
    <col min="4851" max="4851" width="11.85546875" style="2" bestFit="1" customWidth="1"/>
    <col min="4852" max="4852" width="10.42578125" style="2" customWidth="1"/>
    <col min="4853" max="4853" width="14.28515625" style="2" customWidth="1"/>
    <col min="4854" max="4854" width="97.42578125" style="2" customWidth="1"/>
    <col min="4855" max="4855" width="9.85546875" style="2" customWidth="1"/>
    <col min="4856" max="4856" width="6.42578125" style="2" customWidth="1"/>
    <col min="4857" max="4857" width="27.85546875" style="2" customWidth="1"/>
    <col min="4858" max="4858" width="49.85546875" style="2" bestFit="1" customWidth="1"/>
    <col min="4859" max="4859" width="13.7109375" style="2" bestFit="1" customWidth="1"/>
    <col min="4860" max="5090" width="9.140625" style="2"/>
    <col min="5091" max="5091" width="9.28515625" style="2" bestFit="1" customWidth="1"/>
    <col min="5092" max="5092" width="8.7109375" style="2" bestFit="1" customWidth="1"/>
    <col min="5093" max="5093" width="20.5703125" style="2" bestFit="1" customWidth="1"/>
    <col min="5094" max="5094" width="6.28515625" style="2" customWidth="1"/>
    <col min="5095" max="5095" width="9.28515625" style="2" customWidth="1"/>
    <col min="5096" max="5096" width="10.42578125" style="2" customWidth="1"/>
    <col min="5097" max="5097" width="24.85546875" style="2" customWidth="1"/>
    <col min="5098" max="5098" width="45.85546875" style="2" customWidth="1"/>
    <col min="5099" max="5099" width="9.85546875" style="2" customWidth="1"/>
    <col min="5100" max="5100" width="11.7109375" style="2" customWidth="1"/>
    <col min="5101" max="5101" width="26.85546875" style="2" customWidth="1"/>
    <col min="5102" max="5102" width="36" style="2" customWidth="1"/>
    <col min="5103" max="5103" width="13.7109375" style="2" bestFit="1" customWidth="1"/>
    <col min="5104" max="5104" width="5.28515625" style="2" bestFit="1" customWidth="1"/>
    <col min="5105" max="5106" width="14.28515625" style="2" customWidth="1"/>
    <col min="5107" max="5107" width="11.85546875" style="2" bestFit="1" customWidth="1"/>
    <col min="5108" max="5108" width="10.42578125" style="2" customWidth="1"/>
    <col min="5109" max="5109" width="14.28515625" style="2" customWidth="1"/>
    <col min="5110" max="5110" width="97.42578125" style="2" customWidth="1"/>
    <col min="5111" max="5111" width="9.85546875" style="2" customWidth="1"/>
    <col min="5112" max="5112" width="6.42578125" style="2" customWidth="1"/>
    <col min="5113" max="5113" width="27.85546875" style="2" customWidth="1"/>
    <col min="5114" max="5114" width="49.85546875" style="2" bestFit="1" customWidth="1"/>
    <col min="5115" max="5115" width="13.7109375" style="2" bestFit="1" customWidth="1"/>
    <col min="5116" max="5346" width="9.140625" style="2"/>
    <col min="5347" max="5347" width="9.28515625" style="2" bestFit="1" customWidth="1"/>
    <col min="5348" max="5348" width="8.7109375" style="2" bestFit="1" customWidth="1"/>
    <col min="5349" max="5349" width="20.5703125" style="2" bestFit="1" customWidth="1"/>
    <col min="5350" max="5350" width="6.28515625" style="2" customWidth="1"/>
    <col min="5351" max="5351" width="9.28515625" style="2" customWidth="1"/>
    <col min="5352" max="5352" width="10.42578125" style="2" customWidth="1"/>
    <col min="5353" max="5353" width="24.85546875" style="2" customWidth="1"/>
    <col min="5354" max="5354" width="45.85546875" style="2" customWidth="1"/>
    <col min="5355" max="5355" width="9.85546875" style="2" customWidth="1"/>
    <col min="5356" max="5356" width="11.7109375" style="2" customWidth="1"/>
    <col min="5357" max="5357" width="26.85546875" style="2" customWidth="1"/>
    <col min="5358" max="5358" width="36" style="2" customWidth="1"/>
    <col min="5359" max="5359" width="13.7109375" style="2" bestFit="1" customWidth="1"/>
    <col min="5360" max="5360" width="5.28515625" style="2" bestFit="1" customWidth="1"/>
    <col min="5361" max="5362" width="14.28515625" style="2" customWidth="1"/>
    <col min="5363" max="5363" width="11.85546875" style="2" bestFit="1" customWidth="1"/>
    <col min="5364" max="5364" width="10.42578125" style="2" customWidth="1"/>
    <col min="5365" max="5365" width="14.28515625" style="2" customWidth="1"/>
    <col min="5366" max="5366" width="97.42578125" style="2" customWidth="1"/>
    <col min="5367" max="5367" width="9.85546875" style="2" customWidth="1"/>
    <col min="5368" max="5368" width="6.42578125" style="2" customWidth="1"/>
    <col min="5369" max="5369" width="27.85546875" style="2" customWidth="1"/>
    <col min="5370" max="5370" width="49.85546875" style="2" bestFit="1" customWidth="1"/>
    <col min="5371" max="5371" width="13.7109375" style="2" bestFit="1" customWidth="1"/>
    <col min="5372" max="5602" width="9.140625" style="2"/>
    <col min="5603" max="5603" width="9.28515625" style="2" bestFit="1" customWidth="1"/>
    <col min="5604" max="5604" width="8.7109375" style="2" bestFit="1" customWidth="1"/>
    <col min="5605" max="5605" width="20.5703125" style="2" bestFit="1" customWidth="1"/>
    <col min="5606" max="5606" width="6.28515625" style="2" customWidth="1"/>
    <col min="5607" max="5607" width="9.28515625" style="2" customWidth="1"/>
    <col min="5608" max="5608" width="10.42578125" style="2" customWidth="1"/>
    <col min="5609" max="5609" width="24.85546875" style="2" customWidth="1"/>
    <col min="5610" max="5610" width="45.85546875" style="2" customWidth="1"/>
    <col min="5611" max="5611" width="9.85546875" style="2" customWidth="1"/>
    <col min="5612" max="5612" width="11.7109375" style="2" customWidth="1"/>
    <col min="5613" max="5613" width="26.85546875" style="2" customWidth="1"/>
    <col min="5614" max="5614" width="36" style="2" customWidth="1"/>
    <col min="5615" max="5615" width="13.7109375" style="2" bestFit="1" customWidth="1"/>
    <col min="5616" max="5616" width="5.28515625" style="2" bestFit="1" customWidth="1"/>
    <col min="5617" max="5618" width="14.28515625" style="2" customWidth="1"/>
    <col min="5619" max="5619" width="11.85546875" style="2" bestFit="1" customWidth="1"/>
    <col min="5620" max="5620" width="10.42578125" style="2" customWidth="1"/>
    <col min="5621" max="5621" width="14.28515625" style="2" customWidth="1"/>
    <col min="5622" max="5622" width="97.42578125" style="2" customWidth="1"/>
    <col min="5623" max="5623" width="9.85546875" style="2" customWidth="1"/>
    <col min="5624" max="5624" width="6.42578125" style="2" customWidth="1"/>
    <col min="5625" max="5625" width="27.85546875" style="2" customWidth="1"/>
    <col min="5626" max="5626" width="49.85546875" style="2" bestFit="1" customWidth="1"/>
    <col min="5627" max="5627" width="13.7109375" style="2" bestFit="1" customWidth="1"/>
    <col min="5628" max="5858" width="9.140625" style="2"/>
    <col min="5859" max="5859" width="9.28515625" style="2" bestFit="1" customWidth="1"/>
    <col min="5860" max="5860" width="8.7109375" style="2" bestFit="1" customWidth="1"/>
    <col min="5861" max="5861" width="20.5703125" style="2" bestFit="1" customWidth="1"/>
    <col min="5862" max="5862" width="6.28515625" style="2" customWidth="1"/>
    <col min="5863" max="5863" width="9.28515625" style="2" customWidth="1"/>
    <col min="5864" max="5864" width="10.42578125" style="2" customWidth="1"/>
    <col min="5865" max="5865" width="24.85546875" style="2" customWidth="1"/>
    <col min="5866" max="5866" width="45.85546875" style="2" customWidth="1"/>
    <col min="5867" max="5867" width="9.85546875" style="2" customWidth="1"/>
    <col min="5868" max="5868" width="11.7109375" style="2" customWidth="1"/>
    <col min="5869" max="5869" width="26.85546875" style="2" customWidth="1"/>
    <col min="5870" max="5870" width="36" style="2" customWidth="1"/>
    <col min="5871" max="5871" width="13.7109375" style="2" bestFit="1" customWidth="1"/>
    <col min="5872" max="5872" width="5.28515625" style="2" bestFit="1" customWidth="1"/>
    <col min="5873" max="5874" width="14.28515625" style="2" customWidth="1"/>
    <col min="5875" max="5875" width="11.85546875" style="2" bestFit="1" customWidth="1"/>
    <col min="5876" max="5876" width="10.42578125" style="2" customWidth="1"/>
    <col min="5877" max="5877" width="14.28515625" style="2" customWidth="1"/>
    <col min="5878" max="5878" width="97.42578125" style="2" customWidth="1"/>
    <col min="5879" max="5879" width="9.85546875" style="2" customWidth="1"/>
    <col min="5880" max="5880" width="6.42578125" style="2" customWidth="1"/>
    <col min="5881" max="5881" width="27.85546875" style="2" customWidth="1"/>
    <col min="5882" max="5882" width="49.85546875" style="2" bestFit="1" customWidth="1"/>
    <col min="5883" max="5883" width="13.7109375" style="2" bestFit="1" customWidth="1"/>
    <col min="5884" max="6114" width="9.140625" style="2"/>
    <col min="6115" max="6115" width="9.28515625" style="2" bestFit="1" customWidth="1"/>
    <col min="6116" max="6116" width="8.7109375" style="2" bestFit="1" customWidth="1"/>
    <col min="6117" max="6117" width="20.5703125" style="2" bestFit="1" customWidth="1"/>
    <col min="6118" max="6118" width="6.28515625" style="2" customWidth="1"/>
    <col min="6119" max="6119" width="9.28515625" style="2" customWidth="1"/>
    <col min="6120" max="6120" width="10.42578125" style="2" customWidth="1"/>
    <col min="6121" max="6121" width="24.85546875" style="2" customWidth="1"/>
    <col min="6122" max="6122" width="45.85546875" style="2" customWidth="1"/>
    <col min="6123" max="6123" width="9.85546875" style="2" customWidth="1"/>
    <col min="6124" max="6124" width="11.7109375" style="2" customWidth="1"/>
    <col min="6125" max="6125" width="26.85546875" style="2" customWidth="1"/>
    <col min="6126" max="6126" width="36" style="2" customWidth="1"/>
    <col min="6127" max="6127" width="13.7109375" style="2" bestFit="1" customWidth="1"/>
    <col min="6128" max="6128" width="5.28515625" style="2" bestFit="1" customWidth="1"/>
    <col min="6129" max="6130" width="14.28515625" style="2" customWidth="1"/>
    <col min="6131" max="6131" width="11.85546875" style="2" bestFit="1" customWidth="1"/>
    <col min="6132" max="6132" width="10.42578125" style="2" customWidth="1"/>
    <col min="6133" max="6133" width="14.28515625" style="2" customWidth="1"/>
    <col min="6134" max="6134" width="97.42578125" style="2" customWidth="1"/>
    <col min="6135" max="6135" width="9.85546875" style="2" customWidth="1"/>
    <col min="6136" max="6136" width="6.42578125" style="2" customWidth="1"/>
    <col min="6137" max="6137" width="27.85546875" style="2" customWidth="1"/>
    <col min="6138" max="6138" width="49.85546875" style="2" bestFit="1" customWidth="1"/>
    <col min="6139" max="6139" width="13.7109375" style="2" bestFit="1" customWidth="1"/>
    <col min="6140" max="6370" width="9.140625" style="2"/>
    <col min="6371" max="6371" width="9.28515625" style="2" bestFit="1" customWidth="1"/>
    <col min="6372" max="6372" width="8.7109375" style="2" bestFit="1" customWidth="1"/>
    <col min="6373" max="6373" width="20.5703125" style="2" bestFit="1" customWidth="1"/>
    <col min="6374" max="6374" width="6.28515625" style="2" customWidth="1"/>
    <col min="6375" max="6375" width="9.28515625" style="2" customWidth="1"/>
    <col min="6376" max="6376" width="10.42578125" style="2" customWidth="1"/>
    <col min="6377" max="6377" width="24.85546875" style="2" customWidth="1"/>
    <col min="6378" max="6378" width="45.85546875" style="2" customWidth="1"/>
    <col min="6379" max="6379" width="9.85546875" style="2" customWidth="1"/>
    <col min="6380" max="6380" width="11.7109375" style="2" customWidth="1"/>
    <col min="6381" max="6381" width="26.85546875" style="2" customWidth="1"/>
    <col min="6382" max="6382" width="36" style="2" customWidth="1"/>
    <col min="6383" max="6383" width="13.7109375" style="2" bestFit="1" customWidth="1"/>
    <col min="6384" max="6384" width="5.28515625" style="2" bestFit="1" customWidth="1"/>
    <col min="6385" max="6386" width="14.28515625" style="2" customWidth="1"/>
    <col min="6387" max="6387" width="11.85546875" style="2" bestFit="1" customWidth="1"/>
    <col min="6388" max="6388" width="10.42578125" style="2" customWidth="1"/>
    <col min="6389" max="6389" width="14.28515625" style="2" customWidth="1"/>
    <col min="6390" max="6390" width="97.42578125" style="2" customWidth="1"/>
    <col min="6391" max="6391" width="9.85546875" style="2" customWidth="1"/>
    <col min="6392" max="6392" width="6.42578125" style="2" customWidth="1"/>
    <col min="6393" max="6393" width="27.85546875" style="2" customWidth="1"/>
    <col min="6394" max="6394" width="49.85546875" style="2" bestFit="1" customWidth="1"/>
    <col min="6395" max="6395" width="13.7109375" style="2" bestFit="1" customWidth="1"/>
    <col min="6396" max="6626" width="9.140625" style="2"/>
    <col min="6627" max="6627" width="9.28515625" style="2" bestFit="1" customWidth="1"/>
    <col min="6628" max="6628" width="8.7109375" style="2" bestFit="1" customWidth="1"/>
    <col min="6629" max="6629" width="20.5703125" style="2" bestFit="1" customWidth="1"/>
    <col min="6630" max="6630" width="6.28515625" style="2" customWidth="1"/>
    <col min="6631" max="6631" width="9.28515625" style="2" customWidth="1"/>
    <col min="6632" max="6632" width="10.42578125" style="2" customWidth="1"/>
    <col min="6633" max="6633" width="24.85546875" style="2" customWidth="1"/>
    <col min="6634" max="6634" width="45.85546875" style="2" customWidth="1"/>
    <col min="6635" max="6635" width="9.85546875" style="2" customWidth="1"/>
    <col min="6636" max="6636" width="11.7109375" style="2" customWidth="1"/>
    <col min="6637" max="6637" width="26.85546875" style="2" customWidth="1"/>
    <col min="6638" max="6638" width="36" style="2" customWidth="1"/>
    <col min="6639" max="6639" width="13.7109375" style="2" bestFit="1" customWidth="1"/>
    <col min="6640" max="6640" width="5.28515625" style="2" bestFit="1" customWidth="1"/>
    <col min="6641" max="6642" width="14.28515625" style="2" customWidth="1"/>
    <col min="6643" max="6643" width="11.85546875" style="2" bestFit="1" customWidth="1"/>
    <col min="6644" max="6644" width="10.42578125" style="2" customWidth="1"/>
    <col min="6645" max="6645" width="14.28515625" style="2" customWidth="1"/>
    <col min="6646" max="6646" width="97.42578125" style="2" customWidth="1"/>
    <col min="6647" max="6647" width="9.85546875" style="2" customWidth="1"/>
    <col min="6648" max="6648" width="6.42578125" style="2" customWidth="1"/>
    <col min="6649" max="6649" width="27.85546875" style="2" customWidth="1"/>
    <col min="6650" max="6650" width="49.85546875" style="2" bestFit="1" customWidth="1"/>
    <col min="6651" max="6651" width="13.7109375" style="2" bestFit="1" customWidth="1"/>
    <col min="6652" max="6882" width="9.140625" style="2"/>
    <col min="6883" max="6883" width="9.28515625" style="2" bestFit="1" customWidth="1"/>
    <col min="6884" max="6884" width="8.7109375" style="2" bestFit="1" customWidth="1"/>
    <col min="6885" max="6885" width="20.5703125" style="2" bestFit="1" customWidth="1"/>
    <col min="6886" max="6886" width="6.28515625" style="2" customWidth="1"/>
    <col min="6887" max="6887" width="9.28515625" style="2" customWidth="1"/>
    <col min="6888" max="6888" width="10.42578125" style="2" customWidth="1"/>
    <col min="6889" max="6889" width="24.85546875" style="2" customWidth="1"/>
    <col min="6890" max="6890" width="45.85546875" style="2" customWidth="1"/>
    <col min="6891" max="6891" width="9.85546875" style="2" customWidth="1"/>
    <col min="6892" max="6892" width="11.7109375" style="2" customWidth="1"/>
    <col min="6893" max="6893" width="26.85546875" style="2" customWidth="1"/>
    <col min="6894" max="6894" width="36" style="2" customWidth="1"/>
    <col min="6895" max="6895" width="13.7109375" style="2" bestFit="1" customWidth="1"/>
    <col min="6896" max="6896" width="5.28515625" style="2" bestFit="1" customWidth="1"/>
    <col min="6897" max="6898" width="14.28515625" style="2" customWidth="1"/>
    <col min="6899" max="6899" width="11.85546875" style="2" bestFit="1" customWidth="1"/>
    <col min="6900" max="6900" width="10.42578125" style="2" customWidth="1"/>
    <col min="6901" max="6901" width="14.28515625" style="2" customWidth="1"/>
    <col min="6902" max="6902" width="97.42578125" style="2" customWidth="1"/>
    <col min="6903" max="6903" width="9.85546875" style="2" customWidth="1"/>
    <col min="6904" max="6904" width="6.42578125" style="2" customWidth="1"/>
    <col min="6905" max="6905" width="27.85546875" style="2" customWidth="1"/>
    <col min="6906" max="6906" width="49.85546875" style="2" bestFit="1" customWidth="1"/>
    <col min="6907" max="6907" width="13.7109375" style="2" bestFit="1" customWidth="1"/>
    <col min="6908" max="7138" width="9.140625" style="2"/>
    <col min="7139" max="7139" width="9.28515625" style="2" bestFit="1" customWidth="1"/>
    <col min="7140" max="7140" width="8.7109375" style="2" bestFit="1" customWidth="1"/>
    <col min="7141" max="7141" width="20.5703125" style="2" bestFit="1" customWidth="1"/>
    <col min="7142" max="7142" width="6.28515625" style="2" customWidth="1"/>
    <col min="7143" max="7143" width="9.28515625" style="2" customWidth="1"/>
    <col min="7144" max="7144" width="10.42578125" style="2" customWidth="1"/>
    <col min="7145" max="7145" width="24.85546875" style="2" customWidth="1"/>
    <col min="7146" max="7146" width="45.85546875" style="2" customWidth="1"/>
    <col min="7147" max="7147" width="9.85546875" style="2" customWidth="1"/>
    <col min="7148" max="7148" width="11.7109375" style="2" customWidth="1"/>
    <col min="7149" max="7149" width="26.85546875" style="2" customWidth="1"/>
    <col min="7150" max="7150" width="36" style="2" customWidth="1"/>
    <col min="7151" max="7151" width="13.7109375" style="2" bestFit="1" customWidth="1"/>
    <col min="7152" max="7152" width="5.28515625" style="2" bestFit="1" customWidth="1"/>
    <col min="7153" max="7154" width="14.28515625" style="2" customWidth="1"/>
    <col min="7155" max="7155" width="11.85546875" style="2" bestFit="1" customWidth="1"/>
    <col min="7156" max="7156" width="10.42578125" style="2" customWidth="1"/>
    <col min="7157" max="7157" width="14.28515625" style="2" customWidth="1"/>
    <col min="7158" max="7158" width="97.42578125" style="2" customWidth="1"/>
    <col min="7159" max="7159" width="9.85546875" style="2" customWidth="1"/>
    <col min="7160" max="7160" width="6.42578125" style="2" customWidth="1"/>
    <col min="7161" max="7161" width="27.85546875" style="2" customWidth="1"/>
    <col min="7162" max="7162" width="49.85546875" style="2" bestFit="1" customWidth="1"/>
    <col min="7163" max="7163" width="13.7109375" style="2" bestFit="1" customWidth="1"/>
    <col min="7164" max="7394" width="9.140625" style="2"/>
    <col min="7395" max="7395" width="9.28515625" style="2" bestFit="1" customWidth="1"/>
    <col min="7396" max="7396" width="8.7109375" style="2" bestFit="1" customWidth="1"/>
    <col min="7397" max="7397" width="20.5703125" style="2" bestFit="1" customWidth="1"/>
    <col min="7398" max="7398" width="6.28515625" style="2" customWidth="1"/>
    <col min="7399" max="7399" width="9.28515625" style="2" customWidth="1"/>
    <col min="7400" max="7400" width="10.42578125" style="2" customWidth="1"/>
    <col min="7401" max="7401" width="24.85546875" style="2" customWidth="1"/>
    <col min="7402" max="7402" width="45.85546875" style="2" customWidth="1"/>
    <col min="7403" max="7403" width="9.85546875" style="2" customWidth="1"/>
    <col min="7404" max="7404" width="11.7109375" style="2" customWidth="1"/>
    <col min="7405" max="7405" width="26.85546875" style="2" customWidth="1"/>
    <col min="7406" max="7406" width="36" style="2" customWidth="1"/>
    <col min="7407" max="7407" width="13.7109375" style="2" bestFit="1" customWidth="1"/>
    <col min="7408" max="7408" width="5.28515625" style="2" bestFit="1" customWidth="1"/>
    <col min="7409" max="7410" width="14.28515625" style="2" customWidth="1"/>
    <col min="7411" max="7411" width="11.85546875" style="2" bestFit="1" customWidth="1"/>
    <col min="7412" max="7412" width="10.42578125" style="2" customWidth="1"/>
    <col min="7413" max="7413" width="14.28515625" style="2" customWidth="1"/>
    <col min="7414" max="7414" width="97.42578125" style="2" customWidth="1"/>
    <col min="7415" max="7415" width="9.85546875" style="2" customWidth="1"/>
    <col min="7416" max="7416" width="6.42578125" style="2" customWidth="1"/>
    <col min="7417" max="7417" width="27.85546875" style="2" customWidth="1"/>
    <col min="7418" max="7418" width="49.85546875" style="2" bestFit="1" customWidth="1"/>
    <col min="7419" max="7419" width="13.7109375" style="2" bestFit="1" customWidth="1"/>
    <col min="7420" max="7650" width="9.140625" style="2"/>
    <col min="7651" max="7651" width="9.28515625" style="2" bestFit="1" customWidth="1"/>
    <col min="7652" max="7652" width="8.7109375" style="2" bestFit="1" customWidth="1"/>
    <col min="7653" max="7653" width="20.5703125" style="2" bestFit="1" customWidth="1"/>
    <col min="7654" max="7654" width="6.28515625" style="2" customWidth="1"/>
    <col min="7655" max="7655" width="9.28515625" style="2" customWidth="1"/>
    <col min="7656" max="7656" width="10.42578125" style="2" customWidth="1"/>
    <col min="7657" max="7657" width="24.85546875" style="2" customWidth="1"/>
    <col min="7658" max="7658" width="45.85546875" style="2" customWidth="1"/>
    <col min="7659" max="7659" width="9.85546875" style="2" customWidth="1"/>
    <col min="7660" max="7660" width="11.7109375" style="2" customWidth="1"/>
    <col min="7661" max="7661" width="26.85546875" style="2" customWidth="1"/>
    <col min="7662" max="7662" width="36" style="2" customWidth="1"/>
    <col min="7663" max="7663" width="13.7109375" style="2" bestFit="1" customWidth="1"/>
    <col min="7664" max="7664" width="5.28515625" style="2" bestFit="1" customWidth="1"/>
    <col min="7665" max="7666" width="14.28515625" style="2" customWidth="1"/>
    <col min="7667" max="7667" width="11.85546875" style="2" bestFit="1" customWidth="1"/>
    <col min="7668" max="7668" width="10.42578125" style="2" customWidth="1"/>
    <col min="7669" max="7669" width="14.28515625" style="2" customWidth="1"/>
    <col min="7670" max="7670" width="97.42578125" style="2" customWidth="1"/>
    <col min="7671" max="7671" width="9.85546875" style="2" customWidth="1"/>
    <col min="7672" max="7672" width="6.42578125" style="2" customWidth="1"/>
    <col min="7673" max="7673" width="27.85546875" style="2" customWidth="1"/>
    <col min="7674" max="7674" width="49.85546875" style="2" bestFit="1" customWidth="1"/>
    <col min="7675" max="7675" width="13.7109375" style="2" bestFit="1" customWidth="1"/>
    <col min="7676" max="7906" width="9.140625" style="2"/>
    <col min="7907" max="7907" width="9.28515625" style="2" bestFit="1" customWidth="1"/>
    <col min="7908" max="7908" width="8.7109375" style="2" bestFit="1" customWidth="1"/>
    <col min="7909" max="7909" width="20.5703125" style="2" bestFit="1" customWidth="1"/>
    <col min="7910" max="7910" width="6.28515625" style="2" customWidth="1"/>
    <col min="7911" max="7911" width="9.28515625" style="2" customWidth="1"/>
    <col min="7912" max="7912" width="10.42578125" style="2" customWidth="1"/>
    <col min="7913" max="7913" width="24.85546875" style="2" customWidth="1"/>
    <col min="7914" max="7914" width="45.85546875" style="2" customWidth="1"/>
    <col min="7915" max="7915" width="9.85546875" style="2" customWidth="1"/>
    <col min="7916" max="7916" width="11.7109375" style="2" customWidth="1"/>
    <col min="7917" max="7917" width="26.85546875" style="2" customWidth="1"/>
    <col min="7918" max="7918" width="36" style="2" customWidth="1"/>
    <col min="7919" max="7919" width="13.7109375" style="2" bestFit="1" customWidth="1"/>
    <col min="7920" max="7920" width="5.28515625" style="2" bestFit="1" customWidth="1"/>
    <col min="7921" max="7922" width="14.28515625" style="2" customWidth="1"/>
    <col min="7923" max="7923" width="11.85546875" style="2" bestFit="1" customWidth="1"/>
    <col min="7924" max="7924" width="10.42578125" style="2" customWidth="1"/>
    <col min="7925" max="7925" width="14.28515625" style="2" customWidth="1"/>
    <col min="7926" max="7926" width="97.42578125" style="2" customWidth="1"/>
    <col min="7927" max="7927" width="9.85546875" style="2" customWidth="1"/>
    <col min="7928" max="7928" width="6.42578125" style="2" customWidth="1"/>
    <col min="7929" max="7929" width="27.85546875" style="2" customWidth="1"/>
    <col min="7930" max="7930" width="49.85546875" style="2" bestFit="1" customWidth="1"/>
    <col min="7931" max="7931" width="13.7109375" style="2" bestFit="1" customWidth="1"/>
    <col min="7932" max="8162" width="9.140625" style="2"/>
    <col min="8163" max="8163" width="9.28515625" style="2" bestFit="1" customWidth="1"/>
    <col min="8164" max="8164" width="8.7109375" style="2" bestFit="1" customWidth="1"/>
    <col min="8165" max="8165" width="20.5703125" style="2" bestFit="1" customWidth="1"/>
    <col min="8166" max="8166" width="6.28515625" style="2" customWidth="1"/>
    <col min="8167" max="8167" width="9.28515625" style="2" customWidth="1"/>
    <col min="8168" max="8168" width="10.42578125" style="2" customWidth="1"/>
    <col min="8169" max="8169" width="24.85546875" style="2" customWidth="1"/>
    <col min="8170" max="8170" width="45.85546875" style="2" customWidth="1"/>
    <col min="8171" max="8171" width="9.85546875" style="2" customWidth="1"/>
    <col min="8172" max="8172" width="11.7109375" style="2" customWidth="1"/>
    <col min="8173" max="8173" width="26.85546875" style="2" customWidth="1"/>
    <col min="8174" max="8174" width="36" style="2" customWidth="1"/>
    <col min="8175" max="8175" width="13.7109375" style="2" bestFit="1" customWidth="1"/>
    <col min="8176" max="8176" width="5.28515625" style="2" bestFit="1" customWidth="1"/>
    <col min="8177" max="8178" width="14.28515625" style="2" customWidth="1"/>
    <col min="8179" max="8179" width="11.85546875" style="2" bestFit="1" customWidth="1"/>
    <col min="8180" max="8180" width="10.42578125" style="2" customWidth="1"/>
    <col min="8181" max="8181" width="14.28515625" style="2" customWidth="1"/>
    <col min="8182" max="8182" width="97.42578125" style="2" customWidth="1"/>
    <col min="8183" max="8183" width="9.85546875" style="2" customWidth="1"/>
    <col min="8184" max="8184" width="6.42578125" style="2" customWidth="1"/>
    <col min="8185" max="8185" width="27.85546875" style="2" customWidth="1"/>
    <col min="8186" max="8186" width="49.85546875" style="2" bestFit="1" customWidth="1"/>
    <col min="8187" max="8187" width="13.7109375" style="2" bestFit="1" customWidth="1"/>
    <col min="8188" max="8418" width="9.140625" style="2"/>
    <col min="8419" max="8419" width="9.28515625" style="2" bestFit="1" customWidth="1"/>
    <col min="8420" max="8420" width="8.7109375" style="2" bestFit="1" customWidth="1"/>
    <col min="8421" max="8421" width="20.5703125" style="2" bestFit="1" customWidth="1"/>
    <col min="8422" max="8422" width="6.28515625" style="2" customWidth="1"/>
    <col min="8423" max="8423" width="9.28515625" style="2" customWidth="1"/>
    <col min="8424" max="8424" width="10.42578125" style="2" customWidth="1"/>
    <col min="8425" max="8425" width="24.85546875" style="2" customWidth="1"/>
    <col min="8426" max="8426" width="45.85546875" style="2" customWidth="1"/>
    <col min="8427" max="8427" width="9.85546875" style="2" customWidth="1"/>
    <col min="8428" max="8428" width="11.7109375" style="2" customWidth="1"/>
    <col min="8429" max="8429" width="26.85546875" style="2" customWidth="1"/>
    <col min="8430" max="8430" width="36" style="2" customWidth="1"/>
    <col min="8431" max="8431" width="13.7109375" style="2" bestFit="1" customWidth="1"/>
    <col min="8432" max="8432" width="5.28515625" style="2" bestFit="1" customWidth="1"/>
    <col min="8433" max="8434" width="14.28515625" style="2" customWidth="1"/>
    <col min="8435" max="8435" width="11.85546875" style="2" bestFit="1" customWidth="1"/>
    <col min="8436" max="8436" width="10.42578125" style="2" customWidth="1"/>
    <col min="8437" max="8437" width="14.28515625" style="2" customWidth="1"/>
    <col min="8438" max="8438" width="97.42578125" style="2" customWidth="1"/>
    <col min="8439" max="8439" width="9.85546875" style="2" customWidth="1"/>
    <col min="8440" max="8440" width="6.42578125" style="2" customWidth="1"/>
    <col min="8441" max="8441" width="27.85546875" style="2" customWidth="1"/>
    <col min="8442" max="8442" width="49.85546875" style="2" bestFit="1" customWidth="1"/>
    <col min="8443" max="8443" width="13.7109375" style="2" bestFit="1" customWidth="1"/>
    <col min="8444" max="8674" width="9.140625" style="2"/>
    <col min="8675" max="8675" width="9.28515625" style="2" bestFit="1" customWidth="1"/>
    <col min="8676" max="8676" width="8.7109375" style="2" bestFit="1" customWidth="1"/>
    <col min="8677" max="8677" width="20.5703125" style="2" bestFit="1" customWidth="1"/>
    <col min="8678" max="8678" width="6.28515625" style="2" customWidth="1"/>
    <col min="8679" max="8679" width="9.28515625" style="2" customWidth="1"/>
    <col min="8680" max="8680" width="10.42578125" style="2" customWidth="1"/>
    <col min="8681" max="8681" width="24.85546875" style="2" customWidth="1"/>
    <col min="8682" max="8682" width="45.85546875" style="2" customWidth="1"/>
    <col min="8683" max="8683" width="9.85546875" style="2" customWidth="1"/>
    <col min="8684" max="8684" width="11.7109375" style="2" customWidth="1"/>
    <col min="8685" max="8685" width="26.85546875" style="2" customWidth="1"/>
    <col min="8686" max="8686" width="36" style="2" customWidth="1"/>
    <col min="8687" max="8687" width="13.7109375" style="2" bestFit="1" customWidth="1"/>
    <col min="8688" max="8688" width="5.28515625" style="2" bestFit="1" customWidth="1"/>
    <col min="8689" max="8690" width="14.28515625" style="2" customWidth="1"/>
    <col min="8691" max="8691" width="11.85546875" style="2" bestFit="1" customWidth="1"/>
    <col min="8692" max="8692" width="10.42578125" style="2" customWidth="1"/>
    <col min="8693" max="8693" width="14.28515625" style="2" customWidth="1"/>
    <col min="8694" max="8694" width="97.42578125" style="2" customWidth="1"/>
    <col min="8695" max="8695" width="9.85546875" style="2" customWidth="1"/>
    <col min="8696" max="8696" width="6.42578125" style="2" customWidth="1"/>
    <col min="8697" max="8697" width="27.85546875" style="2" customWidth="1"/>
    <col min="8698" max="8698" width="49.85546875" style="2" bestFit="1" customWidth="1"/>
    <col min="8699" max="8699" width="13.7109375" style="2" bestFit="1" customWidth="1"/>
    <col min="8700" max="8930" width="9.140625" style="2"/>
    <col min="8931" max="8931" width="9.28515625" style="2" bestFit="1" customWidth="1"/>
    <col min="8932" max="8932" width="8.7109375" style="2" bestFit="1" customWidth="1"/>
    <col min="8933" max="8933" width="20.5703125" style="2" bestFit="1" customWidth="1"/>
    <col min="8934" max="8934" width="6.28515625" style="2" customWidth="1"/>
    <col min="8935" max="8935" width="9.28515625" style="2" customWidth="1"/>
    <col min="8936" max="8936" width="10.42578125" style="2" customWidth="1"/>
    <col min="8937" max="8937" width="24.85546875" style="2" customWidth="1"/>
    <col min="8938" max="8938" width="45.85546875" style="2" customWidth="1"/>
    <col min="8939" max="8939" width="9.85546875" style="2" customWidth="1"/>
    <col min="8940" max="8940" width="11.7109375" style="2" customWidth="1"/>
    <col min="8941" max="8941" width="26.85546875" style="2" customWidth="1"/>
    <col min="8942" max="8942" width="36" style="2" customWidth="1"/>
    <col min="8943" max="8943" width="13.7109375" style="2" bestFit="1" customWidth="1"/>
    <col min="8944" max="8944" width="5.28515625" style="2" bestFit="1" customWidth="1"/>
    <col min="8945" max="8946" width="14.28515625" style="2" customWidth="1"/>
    <col min="8947" max="8947" width="11.85546875" style="2" bestFit="1" customWidth="1"/>
    <col min="8948" max="8948" width="10.42578125" style="2" customWidth="1"/>
    <col min="8949" max="8949" width="14.28515625" style="2" customWidth="1"/>
    <col min="8950" max="8950" width="97.42578125" style="2" customWidth="1"/>
    <col min="8951" max="8951" width="9.85546875" style="2" customWidth="1"/>
    <col min="8952" max="8952" width="6.42578125" style="2" customWidth="1"/>
    <col min="8953" max="8953" width="27.85546875" style="2" customWidth="1"/>
    <col min="8954" max="8954" width="49.85546875" style="2" bestFit="1" customWidth="1"/>
    <col min="8955" max="8955" width="13.7109375" style="2" bestFit="1" customWidth="1"/>
    <col min="8956" max="9186" width="9.140625" style="2"/>
    <col min="9187" max="9187" width="9.28515625" style="2" bestFit="1" customWidth="1"/>
    <col min="9188" max="9188" width="8.7109375" style="2" bestFit="1" customWidth="1"/>
    <col min="9189" max="9189" width="20.5703125" style="2" bestFit="1" customWidth="1"/>
    <col min="9190" max="9190" width="6.28515625" style="2" customWidth="1"/>
    <col min="9191" max="9191" width="9.28515625" style="2" customWidth="1"/>
    <col min="9192" max="9192" width="10.42578125" style="2" customWidth="1"/>
    <col min="9193" max="9193" width="24.85546875" style="2" customWidth="1"/>
    <col min="9194" max="9194" width="45.85546875" style="2" customWidth="1"/>
    <col min="9195" max="9195" width="9.85546875" style="2" customWidth="1"/>
    <col min="9196" max="9196" width="11.7109375" style="2" customWidth="1"/>
    <col min="9197" max="9197" width="26.85546875" style="2" customWidth="1"/>
    <col min="9198" max="9198" width="36" style="2" customWidth="1"/>
    <col min="9199" max="9199" width="13.7109375" style="2" bestFit="1" customWidth="1"/>
    <col min="9200" max="9200" width="5.28515625" style="2" bestFit="1" customWidth="1"/>
    <col min="9201" max="9202" width="14.28515625" style="2" customWidth="1"/>
    <col min="9203" max="9203" width="11.85546875" style="2" bestFit="1" customWidth="1"/>
    <col min="9204" max="9204" width="10.42578125" style="2" customWidth="1"/>
    <col min="9205" max="9205" width="14.28515625" style="2" customWidth="1"/>
    <col min="9206" max="9206" width="97.42578125" style="2" customWidth="1"/>
    <col min="9207" max="9207" width="9.85546875" style="2" customWidth="1"/>
    <col min="9208" max="9208" width="6.42578125" style="2" customWidth="1"/>
    <col min="9209" max="9209" width="27.85546875" style="2" customWidth="1"/>
    <col min="9210" max="9210" width="49.85546875" style="2" bestFit="1" customWidth="1"/>
    <col min="9211" max="9211" width="13.7109375" style="2" bestFit="1" customWidth="1"/>
    <col min="9212" max="9442" width="9.140625" style="2"/>
    <col min="9443" max="9443" width="9.28515625" style="2" bestFit="1" customWidth="1"/>
    <col min="9444" max="9444" width="8.7109375" style="2" bestFit="1" customWidth="1"/>
    <col min="9445" max="9445" width="20.5703125" style="2" bestFit="1" customWidth="1"/>
    <col min="9446" max="9446" width="6.28515625" style="2" customWidth="1"/>
    <col min="9447" max="9447" width="9.28515625" style="2" customWidth="1"/>
    <col min="9448" max="9448" width="10.42578125" style="2" customWidth="1"/>
    <col min="9449" max="9449" width="24.85546875" style="2" customWidth="1"/>
    <col min="9450" max="9450" width="45.85546875" style="2" customWidth="1"/>
    <col min="9451" max="9451" width="9.85546875" style="2" customWidth="1"/>
    <col min="9452" max="9452" width="11.7109375" style="2" customWidth="1"/>
    <col min="9453" max="9453" width="26.85546875" style="2" customWidth="1"/>
    <col min="9454" max="9454" width="36" style="2" customWidth="1"/>
    <col min="9455" max="9455" width="13.7109375" style="2" bestFit="1" customWidth="1"/>
    <col min="9456" max="9456" width="5.28515625" style="2" bestFit="1" customWidth="1"/>
    <col min="9457" max="9458" width="14.28515625" style="2" customWidth="1"/>
    <col min="9459" max="9459" width="11.85546875" style="2" bestFit="1" customWidth="1"/>
    <col min="9460" max="9460" width="10.42578125" style="2" customWidth="1"/>
    <col min="9461" max="9461" width="14.28515625" style="2" customWidth="1"/>
    <col min="9462" max="9462" width="97.42578125" style="2" customWidth="1"/>
    <col min="9463" max="9463" width="9.85546875" style="2" customWidth="1"/>
    <col min="9464" max="9464" width="6.42578125" style="2" customWidth="1"/>
    <col min="9465" max="9465" width="27.85546875" style="2" customWidth="1"/>
    <col min="9466" max="9466" width="49.85546875" style="2" bestFit="1" customWidth="1"/>
    <col min="9467" max="9467" width="13.7109375" style="2" bestFit="1" customWidth="1"/>
    <col min="9468" max="9698" width="9.140625" style="2"/>
    <col min="9699" max="9699" width="9.28515625" style="2" bestFit="1" customWidth="1"/>
    <col min="9700" max="9700" width="8.7109375" style="2" bestFit="1" customWidth="1"/>
    <col min="9701" max="9701" width="20.5703125" style="2" bestFit="1" customWidth="1"/>
    <col min="9702" max="9702" width="6.28515625" style="2" customWidth="1"/>
    <col min="9703" max="9703" width="9.28515625" style="2" customWidth="1"/>
    <col min="9704" max="9704" width="10.42578125" style="2" customWidth="1"/>
    <col min="9705" max="9705" width="24.85546875" style="2" customWidth="1"/>
    <col min="9706" max="9706" width="45.85546875" style="2" customWidth="1"/>
    <col min="9707" max="9707" width="9.85546875" style="2" customWidth="1"/>
    <col min="9708" max="9708" width="11.7109375" style="2" customWidth="1"/>
    <col min="9709" max="9709" width="26.85546875" style="2" customWidth="1"/>
    <col min="9710" max="9710" width="36" style="2" customWidth="1"/>
    <col min="9711" max="9711" width="13.7109375" style="2" bestFit="1" customWidth="1"/>
    <col min="9712" max="9712" width="5.28515625" style="2" bestFit="1" customWidth="1"/>
    <col min="9713" max="9714" width="14.28515625" style="2" customWidth="1"/>
    <col min="9715" max="9715" width="11.85546875" style="2" bestFit="1" customWidth="1"/>
    <col min="9716" max="9716" width="10.42578125" style="2" customWidth="1"/>
    <col min="9717" max="9717" width="14.28515625" style="2" customWidth="1"/>
    <col min="9718" max="9718" width="97.42578125" style="2" customWidth="1"/>
    <col min="9719" max="9719" width="9.85546875" style="2" customWidth="1"/>
    <col min="9720" max="9720" width="6.42578125" style="2" customWidth="1"/>
    <col min="9721" max="9721" width="27.85546875" style="2" customWidth="1"/>
    <col min="9722" max="9722" width="49.85546875" style="2" bestFit="1" customWidth="1"/>
    <col min="9723" max="9723" width="13.7109375" style="2" bestFit="1" customWidth="1"/>
    <col min="9724" max="9954" width="9.140625" style="2"/>
    <col min="9955" max="9955" width="9.28515625" style="2" bestFit="1" customWidth="1"/>
    <col min="9956" max="9956" width="8.7109375" style="2" bestFit="1" customWidth="1"/>
    <col min="9957" max="9957" width="20.5703125" style="2" bestFit="1" customWidth="1"/>
    <col min="9958" max="9958" width="6.28515625" style="2" customWidth="1"/>
    <col min="9959" max="9959" width="9.28515625" style="2" customWidth="1"/>
    <col min="9960" max="9960" width="10.42578125" style="2" customWidth="1"/>
    <col min="9961" max="9961" width="24.85546875" style="2" customWidth="1"/>
    <col min="9962" max="9962" width="45.85546875" style="2" customWidth="1"/>
    <col min="9963" max="9963" width="9.85546875" style="2" customWidth="1"/>
    <col min="9964" max="9964" width="11.7109375" style="2" customWidth="1"/>
    <col min="9965" max="9965" width="26.85546875" style="2" customWidth="1"/>
    <col min="9966" max="9966" width="36" style="2" customWidth="1"/>
    <col min="9967" max="9967" width="13.7109375" style="2" bestFit="1" customWidth="1"/>
    <col min="9968" max="9968" width="5.28515625" style="2" bestFit="1" customWidth="1"/>
    <col min="9969" max="9970" width="14.28515625" style="2" customWidth="1"/>
    <col min="9971" max="9971" width="11.85546875" style="2" bestFit="1" customWidth="1"/>
    <col min="9972" max="9972" width="10.42578125" style="2" customWidth="1"/>
    <col min="9973" max="9973" width="14.28515625" style="2" customWidth="1"/>
    <col min="9974" max="9974" width="97.42578125" style="2" customWidth="1"/>
    <col min="9975" max="9975" width="9.85546875" style="2" customWidth="1"/>
    <col min="9976" max="9976" width="6.42578125" style="2" customWidth="1"/>
    <col min="9977" max="9977" width="27.85546875" style="2" customWidth="1"/>
    <col min="9978" max="9978" width="49.85546875" style="2" bestFit="1" customWidth="1"/>
    <col min="9979" max="9979" width="13.7109375" style="2" bestFit="1" customWidth="1"/>
    <col min="9980" max="10210" width="9.140625" style="2"/>
    <col min="10211" max="10211" width="9.28515625" style="2" bestFit="1" customWidth="1"/>
    <col min="10212" max="10212" width="8.7109375" style="2" bestFit="1" customWidth="1"/>
    <col min="10213" max="10213" width="20.5703125" style="2" bestFit="1" customWidth="1"/>
    <col min="10214" max="10214" width="6.28515625" style="2" customWidth="1"/>
    <col min="10215" max="10215" width="9.28515625" style="2" customWidth="1"/>
    <col min="10216" max="10216" width="10.42578125" style="2" customWidth="1"/>
    <col min="10217" max="10217" width="24.85546875" style="2" customWidth="1"/>
    <col min="10218" max="10218" width="45.85546875" style="2" customWidth="1"/>
    <col min="10219" max="10219" width="9.85546875" style="2" customWidth="1"/>
    <col min="10220" max="10220" width="11.7109375" style="2" customWidth="1"/>
    <col min="10221" max="10221" width="26.85546875" style="2" customWidth="1"/>
    <col min="10222" max="10222" width="36" style="2" customWidth="1"/>
    <col min="10223" max="10223" width="13.7109375" style="2" bestFit="1" customWidth="1"/>
    <col min="10224" max="10224" width="5.28515625" style="2" bestFit="1" customWidth="1"/>
    <col min="10225" max="10226" width="14.28515625" style="2" customWidth="1"/>
    <col min="10227" max="10227" width="11.85546875" style="2" bestFit="1" customWidth="1"/>
    <col min="10228" max="10228" width="10.42578125" style="2" customWidth="1"/>
    <col min="10229" max="10229" width="14.28515625" style="2" customWidth="1"/>
    <col min="10230" max="10230" width="97.42578125" style="2" customWidth="1"/>
    <col min="10231" max="10231" width="9.85546875" style="2" customWidth="1"/>
    <col min="10232" max="10232" width="6.42578125" style="2" customWidth="1"/>
    <col min="10233" max="10233" width="27.85546875" style="2" customWidth="1"/>
    <col min="10234" max="10234" width="49.85546875" style="2" bestFit="1" customWidth="1"/>
    <col min="10235" max="10235" width="13.7109375" style="2" bestFit="1" customWidth="1"/>
    <col min="10236" max="10466" width="9.140625" style="2"/>
    <col min="10467" max="10467" width="9.28515625" style="2" bestFit="1" customWidth="1"/>
    <col min="10468" max="10468" width="8.7109375" style="2" bestFit="1" customWidth="1"/>
    <col min="10469" max="10469" width="20.5703125" style="2" bestFit="1" customWidth="1"/>
    <col min="10470" max="10470" width="6.28515625" style="2" customWidth="1"/>
    <col min="10471" max="10471" width="9.28515625" style="2" customWidth="1"/>
    <col min="10472" max="10472" width="10.42578125" style="2" customWidth="1"/>
    <col min="10473" max="10473" width="24.85546875" style="2" customWidth="1"/>
    <col min="10474" max="10474" width="45.85546875" style="2" customWidth="1"/>
    <col min="10475" max="10475" width="9.85546875" style="2" customWidth="1"/>
    <col min="10476" max="10476" width="11.7109375" style="2" customWidth="1"/>
    <col min="10477" max="10477" width="26.85546875" style="2" customWidth="1"/>
    <col min="10478" max="10478" width="36" style="2" customWidth="1"/>
    <col min="10479" max="10479" width="13.7109375" style="2" bestFit="1" customWidth="1"/>
    <col min="10480" max="10480" width="5.28515625" style="2" bestFit="1" customWidth="1"/>
    <col min="10481" max="10482" width="14.28515625" style="2" customWidth="1"/>
    <col min="10483" max="10483" width="11.85546875" style="2" bestFit="1" customWidth="1"/>
    <col min="10484" max="10484" width="10.42578125" style="2" customWidth="1"/>
    <col min="10485" max="10485" width="14.28515625" style="2" customWidth="1"/>
    <col min="10486" max="10486" width="97.42578125" style="2" customWidth="1"/>
    <col min="10487" max="10487" width="9.85546875" style="2" customWidth="1"/>
    <col min="10488" max="10488" width="6.42578125" style="2" customWidth="1"/>
    <col min="10489" max="10489" width="27.85546875" style="2" customWidth="1"/>
    <col min="10490" max="10490" width="49.85546875" style="2" bestFit="1" customWidth="1"/>
    <col min="10491" max="10491" width="13.7109375" style="2" bestFit="1" customWidth="1"/>
    <col min="10492" max="10722" width="9.140625" style="2"/>
    <col min="10723" max="10723" width="9.28515625" style="2" bestFit="1" customWidth="1"/>
    <col min="10724" max="10724" width="8.7109375" style="2" bestFit="1" customWidth="1"/>
    <col min="10725" max="10725" width="20.5703125" style="2" bestFit="1" customWidth="1"/>
    <col min="10726" max="10726" width="6.28515625" style="2" customWidth="1"/>
    <col min="10727" max="10727" width="9.28515625" style="2" customWidth="1"/>
    <col min="10728" max="10728" width="10.42578125" style="2" customWidth="1"/>
    <col min="10729" max="10729" width="24.85546875" style="2" customWidth="1"/>
    <col min="10730" max="10730" width="45.85546875" style="2" customWidth="1"/>
    <col min="10731" max="10731" width="9.85546875" style="2" customWidth="1"/>
    <col min="10732" max="10732" width="11.7109375" style="2" customWidth="1"/>
    <col min="10733" max="10733" width="26.85546875" style="2" customWidth="1"/>
    <col min="10734" max="10734" width="36" style="2" customWidth="1"/>
    <col min="10735" max="10735" width="13.7109375" style="2" bestFit="1" customWidth="1"/>
    <col min="10736" max="10736" width="5.28515625" style="2" bestFit="1" customWidth="1"/>
    <col min="10737" max="10738" width="14.28515625" style="2" customWidth="1"/>
    <col min="10739" max="10739" width="11.85546875" style="2" bestFit="1" customWidth="1"/>
    <col min="10740" max="10740" width="10.42578125" style="2" customWidth="1"/>
    <col min="10741" max="10741" width="14.28515625" style="2" customWidth="1"/>
    <col min="10742" max="10742" width="97.42578125" style="2" customWidth="1"/>
    <col min="10743" max="10743" width="9.85546875" style="2" customWidth="1"/>
    <col min="10744" max="10744" width="6.42578125" style="2" customWidth="1"/>
    <col min="10745" max="10745" width="27.85546875" style="2" customWidth="1"/>
    <col min="10746" max="10746" width="49.85546875" style="2" bestFit="1" customWidth="1"/>
    <col min="10747" max="10747" width="13.7109375" style="2" bestFit="1" customWidth="1"/>
    <col min="10748" max="10978" width="9.140625" style="2"/>
    <col min="10979" max="10979" width="9.28515625" style="2" bestFit="1" customWidth="1"/>
    <col min="10980" max="10980" width="8.7109375" style="2" bestFit="1" customWidth="1"/>
    <col min="10981" max="10981" width="20.5703125" style="2" bestFit="1" customWidth="1"/>
    <col min="10982" max="10982" width="6.28515625" style="2" customWidth="1"/>
    <col min="10983" max="10983" width="9.28515625" style="2" customWidth="1"/>
    <col min="10984" max="10984" width="10.42578125" style="2" customWidth="1"/>
    <col min="10985" max="10985" width="24.85546875" style="2" customWidth="1"/>
    <col min="10986" max="10986" width="45.85546875" style="2" customWidth="1"/>
    <col min="10987" max="10987" width="9.85546875" style="2" customWidth="1"/>
    <col min="10988" max="10988" width="11.7109375" style="2" customWidth="1"/>
    <col min="10989" max="10989" width="26.85546875" style="2" customWidth="1"/>
    <col min="10990" max="10990" width="36" style="2" customWidth="1"/>
    <col min="10991" max="10991" width="13.7109375" style="2" bestFit="1" customWidth="1"/>
    <col min="10992" max="10992" width="5.28515625" style="2" bestFit="1" customWidth="1"/>
    <col min="10993" max="10994" width="14.28515625" style="2" customWidth="1"/>
    <col min="10995" max="10995" width="11.85546875" style="2" bestFit="1" customWidth="1"/>
    <col min="10996" max="10996" width="10.42578125" style="2" customWidth="1"/>
    <col min="10997" max="10997" width="14.28515625" style="2" customWidth="1"/>
    <col min="10998" max="10998" width="97.42578125" style="2" customWidth="1"/>
    <col min="10999" max="10999" width="9.85546875" style="2" customWidth="1"/>
    <col min="11000" max="11000" width="6.42578125" style="2" customWidth="1"/>
    <col min="11001" max="11001" width="27.85546875" style="2" customWidth="1"/>
    <col min="11002" max="11002" width="49.85546875" style="2" bestFit="1" customWidth="1"/>
    <col min="11003" max="11003" width="13.7109375" style="2" bestFit="1" customWidth="1"/>
    <col min="11004" max="11234" width="9.140625" style="2"/>
    <col min="11235" max="11235" width="9.28515625" style="2" bestFit="1" customWidth="1"/>
    <col min="11236" max="11236" width="8.7109375" style="2" bestFit="1" customWidth="1"/>
    <col min="11237" max="11237" width="20.5703125" style="2" bestFit="1" customWidth="1"/>
    <col min="11238" max="11238" width="6.28515625" style="2" customWidth="1"/>
    <col min="11239" max="11239" width="9.28515625" style="2" customWidth="1"/>
    <col min="11240" max="11240" width="10.42578125" style="2" customWidth="1"/>
    <col min="11241" max="11241" width="24.85546875" style="2" customWidth="1"/>
    <col min="11242" max="11242" width="45.85546875" style="2" customWidth="1"/>
    <col min="11243" max="11243" width="9.85546875" style="2" customWidth="1"/>
    <col min="11244" max="11244" width="11.7109375" style="2" customWidth="1"/>
    <col min="11245" max="11245" width="26.85546875" style="2" customWidth="1"/>
    <col min="11246" max="11246" width="36" style="2" customWidth="1"/>
    <col min="11247" max="11247" width="13.7109375" style="2" bestFit="1" customWidth="1"/>
    <col min="11248" max="11248" width="5.28515625" style="2" bestFit="1" customWidth="1"/>
    <col min="11249" max="11250" width="14.28515625" style="2" customWidth="1"/>
    <col min="11251" max="11251" width="11.85546875" style="2" bestFit="1" customWidth="1"/>
    <col min="11252" max="11252" width="10.42578125" style="2" customWidth="1"/>
    <col min="11253" max="11253" width="14.28515625" style="2" customWidth="1"/>
    <col min="11254" max="11254" width="97.42578125" style="2" customWidth="1"/>
    <col min="11255" max="11255" width="9.85546875" style="2" customWidth="1"/>
    <col min="11256" max="11256" width="6.42578125" style="2" customWidth="1"/>
    <col min="11257" max="11257" width="27.85546875" style="2" customWidth="1"/>
    <col min="11258" max="11258" width="49.85546875" style="2" bestFit="1" customWidth="1"/>
    <col min="11259" max="11259" width="13.7109375" style="2" bestFit="1" customWidth="1"/>
    <col min="11260" max="11490" width="9.140625" style="2"/>
    <col min="11491" max="11491" width="9.28515625" style="2" bestFit="1" customWidth="1"/>
    <col min="11492" max="11492" width="8.7109375" style="2" bestFit="1" customWidth="1"/>
    <col min="11493" max="11493" width="20.5703125" style="2" bestFit="1" customWidth="1"/>
    <col min="11494" max="11494" width="6.28515625" style="2" customWidth="1"/>
    <col min="11495" max="11495" width="9.28515625" style="2" customWidth="1"/>
    <col min="11496" max="11496" width="10.42578125" style="2" customWidth="1"/>
    <col min="11497" max="11497" width="24.85546875" style="2" customWidth="1"/>
    <col min="11498" max="11498" width="45.85546875" style="2" customWidth="1"/>
    <col min="11499" max="11499" width="9.85546875" style="2" customWidth="1"/>
    <col min="11500" max="11500" width="11.7109375" style="2" customWidth="1"/>
    <col min="11501" max="11501" width="26.85546875" style="2" customWidth="1"/>
    <col min="11502" max="11502" width="36" style="2" customWidth="1"/>
    <col min="11503" max="11503" width="13.7109375" style="2" bestFit="1" customWidth="1"/>
    <col min="11504" max="11504" width="5.28515625" style="2" bestFit="1" customWidth="1"/>
    <col min="11505" max="11506" width="14.28515625" style="2" customWidth="1"/>
    <col min="11507" max="11507" width="11.85546875" style="2" bestFit="1" customWidth="1"/>
    <col min="11508" max="11508" width="10.42578125" style="2" customWidth="1"/>
    <col min="11509" max="11509" width="14.28515625" style="2" customWidth="1"/>
    <col min="11510" max="11510" width="97.42578125" style="2" customWidth="1"/>
    <col min="11511" max="11511" width="9.85546875" style="2" customWidth="1"/>
    <col min="11512" max="11512" width="6.42578125" style="2" customWidth="1"/>
    <col min="11513" max="11513" width="27.85546875" style="2" customWidth="1"/>
    <col min="11514" max="11514" width="49.85546875" style="2" bestFit="1" customWidth="1"/>
    <col min="11515" max="11515" width="13.7109375" style="2" bestFit="1" customWidth="1"/>
    <col min="11516" max="11746" width="9.140625" style="2"/>
    <col min="11747" max="11747" width="9.28515625" style="2" bestFit="1" customWidth="1"/>
    <col min="11748" max="11748" width="8.7109375" style="2" bestFit="1" customWidth="1"/>
    <col min="11749" max="11749" width="20.5703125" style="2" bestFit="1" customWidth="1"/>
    <col min="11750" max="11750" width="6.28515625" style="2" customWidth="1"/>
    <col min="11751" max="11751" width="9.28515625" style="2" customWidth="1"/>
    <col min="11752" max="11752" width="10.42578125" style="2" customWidth="1"/>
    <col min="11753" max="11753" width="24.85546875" style="2" customWidth="1"/>
    <col min="11754" max="11754" width="45.85546875" style="2" customWidth="1"/>
    <col min="11755" max="11755" width="9.85546875" style="2" customWidth="1"/>
    <col min="11756" max="11756" width="11.7109375" style="2" customWidth="1"/>
    <col min="11757" max="11757" width="26.85546875" style="2" customWidth="1"/>
    <col min="11758" max="11758" width="36" style="2" customWidth="1"/>
    <col min="11759" max="11759" width="13.7109375" style="2" bestFit="1" customWidth="1"/>
    <col min="11760" max="11760" width="5.28515625" style="2" bestFit="1" customWidth="1"/>
    <col min="11761" max="11762" width="14.28515625" style="2" customWidth="1"/>
    <col min="11763" max="11763" width="11.85546875" style="2" bestFit="1" customWidth="1"/>
    <col min="11764" max="11764" width="10.42578125" style="2" customWidth="1"/>
    <col min="11765" max="11765" width="14.28515625" style="2" customWidth="1"/>
    <col min="11766" max="11766" width="97.42578125" style="2" customWidth="1"/>
    <col min="11767" max="11767" width="9.85546875" style="2" customWidth="1"/>
    <col min="11768" max="11768" width="6.42578125" style="2" customWidth="1"/>
    <col min="11769" max="11769" width="27.85546875" style="2" customWidth="1"/>
    <col min="11770" max="11770" width="49.85546875" style="2" bestFit="1" customWidth="1"/>
    <col min="11771" max="11771" width="13.7109375" style="2" bestFit="1" customWidth="1"/>
    <col min="11772" max="12002" width="9.140625" style="2"/>
    <col min="12003" max="12003" width="9.28515625" style="2" bestFit="1" customWidth="1"/>
    <col min="12004" max="12004" width="8.7109375" style="2" bestFit="1" customWidth="1"/>
    <col min="12005" max="12005" width="20.5703125" style="2" bestFit="1" customWidth="1"/>
    <col min="12006" max="12006" width="6.28515625" style="2" customWidth="1"/>
    <col min="12007" max="12007" width="9.28515625" style="2" customWidth="1"/>
    <col min="12008" max="12008" width="10.42578125" style="2" customWidth="1"/>
    <col min="12009" max="12009" width="24.85546875" style="2" customWidth="1"/>
    <col min="12010" max="12010" width="45.85546875" style="2" customWidth="1"/>
    <col min="12011" max="12011" width="9.85546875" style="2" customWidth="1"/>
    <col min="12012" max="12012" width="11.7109375" style="2" customWidth="1"/>
    <col min="12013" max="12013" width="26.85546875" style="2" customWidth="1"/>
    <col min="12014" max="12014" width="36" style="2" customWidth="1"/>
    <col min="12015" max="12015" width="13.7109375" style="2" bestFit="1" customWidth="1"/>
    <col min="12016" max="12016" width="5.28515625" style="2" bestFit="1" customWidth="1"/>
    <col min="12017" max="12018" width="14.28515625" style="2" customWidth="1"/>
    <col min="12019" max="12019" width="11.85546875" style="2" bestFit="1" customWidth="1"/>
    <col min="12020" max="12020" width="10.42578125" style="2" customWidth="1"/>
    <col min="12021" max="12021" width="14.28515625" style="2" customWidth="1"/>
    <col min="12022" max="12022" width="97.42578125" style="2" customWidth="1"/>
    <col min="12023" max="12023" width="9.85546875" style="2" customWidth="1"/>
    <col min="12024" max="12024" width="6.42578125" style="2" customWidth="1"/>
    <col min="12025" max="12025" width="27.85546875" style="2" customWidth="1"/>
    <col min="12026" max="12026" width="49.85546875" style="2" bestFit="1" customWidth="1"/>
    <col min="12027" max="12027" width="13.7109375" style="2" bestFit="1" customWidth="1"/>
    <col min="12028" max="12258" width="9.140625" style="2"/>
    <col min="12259" max="12259" width="9.28515625" style="2" bestFit="1" customWidth="1"/>
    <col min="12260" max="12260" width="8.7109375" style="2" bestFit="1" customWidth="1"/>
    <col min="12261" max="12261" width="20.5703125" style="2" bestFit="1" customWidth="1"/>
    <col min="12262" max="12262" width="6.28515625" style="2" customWidth="1"/>
    <col min="12263" max="12263" width="9.28515625" style="2" customWidth="1"/>
    <col min="12264" max="12264" width="10.42578125" style="2" customWidth="1"/>
    <col min="12265" max="12265" width="24.85546875" style="2" customWidth="1"/>
    <col min="12266" max="12266" width="45.85546875" style="2" customWidth="1"/>
    <col min="12267" max="12267" width="9.85546875" style="2" customWidth="1"/>
    <col min="12268" max="12268" width="11.7109375" style="2" customWidth="1"/>
    <col min="12269" max="12269" width="26.85546875" style="2" customWidth="1"/>
    <col min="12270" max="12270" width="36" style="2" customWidth="1"/>
    <col min="12271" max="12271" width="13.7109375" style="2" bestFit="1" customWidth="1"/>
    <col min="12272" max="12272" width="5.28515625" style="2" bestFit="1" customWidth="1"/>
    <col min="12273" max="12274" width="14.28515625" style="2" customWidth="1"/>
    <col min="12275" max="12275" width="11.85546875" style="2" bestFit="1" customWidth="1"/>
    <col min="12276" max="12276" width="10.42578125" style="2" customWidth="1"/>
    <col min="12277" max="12277" width="14.28515625" style="2" customWidth="1"/>
    <col min="12278" max="12278" width="97.42578125" style="2" customWidth="1"/>
    <col min="12279" max="12279" width="9.85546875" style="2" customWidth="1"/>
    <col min="12280" max="12280" width="6.42578125" style="2" customWidth="1"/>
    <col min="12281" max="12281" width="27.85546875" style="2" customWidth="1"/>
    <col min="12282" max="12282" width="49.85546875" style="2" bestFit="1" customWidth="1"/>
    <col min="12283" max="12283" width="13.7109375" style="2" bestFit="1" customWidth="1"/>
    <col min="12284" max="12514" width="9.140625" style="2"/>
    <col min="12515" max="12515" width="9.28515625" style="2" bestFit="1" customWidth="1"/>
    <col min="12516" max="12516" width="8.7109375" style="2" bestFit="1" customWidth="1"/>
    <col min="12517" max="12517" width="20.5703125" style="2" bestFit="1" customWidth="1"/>
    <col min="12518" max="12518" width="6.28515625" style="2" customWidth="1"/>
    <col min="12519" max="12519" width="9.28515625" style="2" customWidth="1"/>
    <col min="12520" max="12520" width="10.42578125" style="2" customWidth="1"/>
    <col min="12521" max="12521" width="24.85546875" style="2" customWidth="1"/>
    <col min="12522" max="12522" width="45.85546875" style="2" customWidth="1"/>
    <col min="12523" max="12523" width="9.85546875" style="2" customWidth="1"/>
    <col min="12524" max="12524" width="11.7109375" style="2" customWidth="1"/>
    <col min="12525" max="12525" width="26.85546875" style="2" customWidth="1"/>
    <col min="12526" max="12526" width="36" style="2" customWidth="1"/>
    <col min="12527" max="12527" width="13.7109375" style="2" bestFit="1" customWidth="1"/>
    <col min="12528" max="12528" width="5.28515625" style="2" bestFit="1" customWidth="1"/>
    <col min="12529" max="12530" width="14.28515625" style="2" customWidth="1"/>
    <col min="12531" max="12531" width="11.85546875" style="2" bestFit="1" customWidth="1"/>
    <col min="12532" max="12532" width="10.42578125" style="2" customWidth="1"/>
    <col min="12533" max="12533" width="14.28515625" style="2" customWidth="1"/>
    <col min="12534" max="12534" width="97.42578125" style="2" customWidth="1"/>
    <col min="12535" max="12535" width="9.85546875" style="2" customWidth="1"/>
    <col min="12536" max="12536" width="6.42578125" style="2" customWidth="1"/>
    <col min="12537" max="12537" width="27.85546875" style="2" customWidth="1"/>
    <col min="12538" max="12538" width="49.85546875" style="2" bestFit="1" customWidth="1"/>
    <col min="12539" max="12539" width="13.7109375" style="2" bestFit="1" customWidth="1"/>
    <col min="12540" max="12770" width="9.140625" style="2"/>
    <col min="12771" max="12771" width="9.28515625" style="2" bestFit="1" customWidth="1"/>
    <col min="12772" max="12772" width="8.7109375" style="2" bestFit="1" customWidth="1"/>
    <col min="12773" max="12773" width="20.5703125" style="2" bestFit="1" customWidth="1"/>
    <col min="12774" max="12774" width="6.28515625" style="2" customWidth="1"/>
    <col min="12775" max="12775" width="9.28515625" style="2" customWidth="1"/>
    <col min="12776" max="12776" width="10.42578125" style="2" customWidth="1"/>
    <col min="12777" max="12777" width="24.85546875" style="2" customWidth="1"/>
    <col min="12778" max="12778" width="45.85546875" style="2" customWidth="1"/>
    <col min="12779" max="12779" width="9.85546875" style="2" customWidth="1"/>
    <col min="12780" max="12780" width="11.7109375" style="2" customWidth="1"/>
    <col min="12781" max="12781" width="26.85546875" style="2" customWidth="1"/>
    <col min="12782" max="12782" width="36" style="2" customWidth="1"/>
    <col min="12783" max="12783" width="13.7109375" style="2" bestFit="1" customWidth="1"/>
    <col min="12784" max="12784" width="5.28515625" style="2" bestFit="1" customWidth="1"/>
    <col min="12785" max="12786" width="14.28515625" style="2" customWidth="1"/>
    <col min="12787" max="12787" width="11.85546875" style="2" bestFit="1" customWidth="1"/>
    <col min="12788" max="12788" width="10.42578125" style="2" customWidth="1"/>
    <col min="12789" max="12789" width="14.28515625" style="2" customWidth="1"/>
    <col min="12790" max="12790" width="97.42578125" style="2" customWidth="1"/>
    <col min="12791" max="12791" width="9.85546875" style="2" customWidth="1"/>
    <col min="12792" max="12792" width="6.42578125" style="2" customWidth="1"/>
    <col min="12793" max="12793" width="27.85546875" style="2" customWidth="1"/>
    <col min="12794" max="12794" width="49.85546875" style="2" bestFit="1" customWidth="1"/>
    <col min="12795" max="12795" width="13.7109375" style="2" bestFit="1" customWidth="1"/>
    <col min="12796" max="13026" width="9.140625" style="2"/>
    <col min="13027" max="13027" width="9.28515625" style="2" bestFit="1" customWidth="1"/>
    <col min="13028" max="13028" width="8.7109375" style="2" bestFit="1" customWidth="1"/>
    <col min="13029" max="13029" width="20.5703125" style="2" bestFit="1" customWidth="1"/>
    <col min="13030" max="13030" width="6.28515625" style="2" customWidth="1"/>
    <col min="13031" max="13031" width="9.28515625" style="2" customWidth="1"/>
    <col min="13032" max="13032" width="10.42578125" style="2" customWidth="1"/>
    <col min="13033" max="13033" width="24.85546875" style="2" customWidth="1"/>
    <col min="13034" max="13034" width="45.85546875" style="2" customWidth="1"/>
    <col min="13035" max="13035" width="9.85546875" style="2" customWidth="1"/>
    <col min="13036" max="13036" width="11.7109375" style="2" customWidth="1"/>
    <col min="13037" max="13037" width="26.85546875" style="2" customWidth="1"/>
    <col min="13038" max="13038" width="36" style="2" customWidth="1"/>
    <col min="13039" max="13039" width="13.7109375" style="2" bestFit="1" customWidth="1"/>
    <col min="13040" max="13040" width="5.28515625" style="2" bestFit="1" customWidth="1"/>
    <col min="13041" max="13042" width="14.28515625" style="2" customWidth="1"/>
    <col min="13043" max="13043" width="11.85546875" style="2" bestFit="1" customWidth="1"/>
    <col min="13044" max="13044" width="10.42578125" style="2" customWidth="1"/>
    <col min="13045" max="13045" width="14.28515625" style="2" customWidth="1"/>
    <col min="13046" max="13046" width="97.42578125" style="2" customWidth="1"/>
    <col min="13047" max="13047" width="9.85546875" style="2" customWidth="1"/>
    <col min="13048" max="13048" width="6.42578125" style="2" customWidth="1"/>
    <col min="13049" max="13049" width="27.85546875" style="2" customWidth="1"/>
    <col min="13050" max="13050" width="49.85546875" style="2" bestFit="1" customWidth="1"/>
    <col min="13051" max="13051" width="13.7109375" style="2" bestFit="1" customWidth="1"/>
    <col min="13052" max="13282" width="9.140625" style="2"/>
    <col min="13283" max="13283" width="9.28515625" style="2" bestFit="1" customWidth="1"/>
    <col min="13284" max="13284" width="8.7109375" style="2" bestFit="1" customWidth="1"/>
    <col min="13285" max="13285" width="20.5703125" style="2" bestFit="1" customWidth="1"/>
    <col min="13286" max="13286" width="6.28515625" style="2" customWidth="1"/>
    <col min="13287" max="13287" width="9.28515625" style="2" customWidth="1"/>
    <col min="13288" max="13288" width="10.42578125" style="2" customWidth="1"/>
    <col min="13289" max="13289" width="24.85546875" style="2" customWidth="1"/>
    <col min="13290" max="13290" width="45.85546875" style="2" customWidth="1"/>
    <col min="13291" max="13291" width="9.85546875" style="2" customWidth="1"/>
    <col min="13292" max="13292" width="11.7109375" style="2" customWidth="1"/>
    <col min="13293" max="13293" width="26.85546875" style="2" customWidth="1"/>
    <col min="13294" max="13294" width="36" style="2" customWidth="1"/>
    <col min="13295" max="13295" width="13.7109375" style="2" bestFit="1" customWidth="1"/>
    <col min="13296" max="13296" width="5.28515625" style="2" bestFit="1" customWidth="1"/>
    <col min="13297" max="13298" width="14.28515625" style="2" customWidth="1"/>
    <col min="13299" max="13299" width="11.85546875" style="2" bestFit="1" customWidth="1"/>
    <col min="13300" max="13300" width="10.42578125" style="2" customWidth="1"/>
    <col min="13301" max="13301" width="14.28515625" style="2" customWidth="1"/>
    <col min="13302" max="13302" width="97.42578125" style="2" customWidth="1"/>
    <col min="13303" max="13303" width="9.85546875" style="2" customWidth="1"/>
    <col min="13304" max="13304" width="6.42578125" style="2" customWidth="1"/>
    <col min="13305" max="13305" width="27.85546875" style="2" customWidth="1"/>
    <col min="13306" max="13306" width="49.85546875" style="2" bestFit="1" customWidth="1"/>
    <col min="13307" max="13307" width="13.7109375" style="2" bestFit="1" customWidth="1"/>
    <col min="13308" max="13538" width="9.140625" style="2"/>
    <col min="13539" max="13539" width="9.28515625" style="2" bestFit="1" customWidth="1"/>
    <col min="13540" max="13540" width="8.7109375" style="2" bestFit="1" customWidth="1"/>
    <col min="13541" max="13541" width="20.5703125" style="2" bestFit="1" customWidth="1"/>
    <col min="13542" max="13542" width="6.28515625" style="2" customWidth="1"/>
    <col min="13543" max="13543" width="9.28515625" style="2" customWidth="1"/>
    <col min="13544" max="13544" width="10.42578125" style="2" customWidth="1"/>
    <col min="13545" max="13545" width="24.85546875" style="2" customWidth="1"/>
    <col min="13546" max="13546" width="45.85546875" style="2" customWidth="1"/>
    <col min="13547" max="13547" width="9.85546875" style="2" customWidth="1"/>
    <col min="13548" max="13548" width="11.7109375" style="2" customWidth="1"/>
    <col min="13549" max="13549" width="26.85546875" style="2" customWidth="1"/>
    <col min="13550" max="13550" width="36" style="2" customWidth="1"/>
    <col min="13551" max="13551" width="13.7109375" style="2" bestFit="1" customWidth="1"/>
    <col min="13552" max="13552" width="5.28515625" style="2" bestFit="1" customWidth="1"/>
    <col min="13553" max="13554" width="14.28515625" style="2" customWidth="1"/>
    <col min="13555" max="13555" width="11.85546875" style="2" bestFit="1" customWidth="1"/>
    <col min="13556" max="13556" width="10.42578125" style="2" customWidth="1"/>
    <col min="13557" max="13557" width="14.28515625" style="2" customWidth="1"/>
    <col min="13558" max="13558" width="97.42578125" style="2" customWidth="1"/>
    <col min="13559" max="13559" width="9.85546875" style="2" customWidth="1"/>
    <col min="13560" max="13560" width="6.42578125" style="2" customWidth="1"/>
    <col min="13561" max="13561" width="27.85546875" style="2" customWidth="1"/>
    <col min="13562" max="13562" width="49.85546875" style="2" bestFit="1" customWidth="1"/>
    <col min="13563" max="13563" width="13.7109375" style="2" bestFit="1" customWidth="1"/>
    <col min="13564" max="13794" width="9.140625" style="2"/>
    <col min="13795" max="13795" width="9.28515625" style="2" bestFit="1" customWidth="1"/>
    <col min="13796" max="13796" width="8.7109375" style="2" bestFit="1" customWidth="1"/>
    <col min="13797" max="13797" width="20.5703125" style="2" bestFit="1" customWidth="1"/>
    <col min="13798" max="13798" width="6.28515625" style="2" customWidth="1"/>
    <col min="13799" max="13799" width="9.28515625" style="2" customWidth="1"/>
    <col min="13800" max="13800" width="10.42578125" style="2" customWidth="1"/>
    <col min="13801" max="13801" width="24.85546875" style="2" customWidth="1"/>
    <col min="13802" max="13802" width="45.85546875" style="2" customWidth="1"/>
    <col min="13803" max="13803" width="9.85546875" style="2" customWidth="1"/>
    <col min="13804" max="13804" width="11.7109375" style="2" customWidth="1"/>
    <col min="13805" max="13805" width="26.85546875" style="2" customWidth="1"/>
    <col min="13806" max="13806" width="36" style="2" customWidth="1"/>
    <col min="13807" max="13807" width="13.7109375" style="2" bestFit="1" customWidth="1"/>
    <col min="13808" max="13808" width="5.28515625" style="2" bestFit="1" customWidth="1"/>
    <col min="13809" max="13810" width="14.28515625" style="2" customWidth="1"/>
    <col min="13811" max="13811" width="11.85546875" style="2" bestFit="1" customWidth="1"/>
    <col min="13812" max="13812" width="10.42578125" style="2" customWidth="1"/>
    <col min="13813" max="13813" width="14.28515625" style="2" customWidth="1"/>
    <col min="13814" max="13814" width="97.42578125" style="2" customWidth="1"/>
    <col min="13815" max="13815" width="9.85546875" style="2" customWidth="1"/>
    <col min="13816" max="13816" width="6.42578125" style="2" customWidth="1"/>
    <col min="13817" max="13817" width="27.85546875" style="2" customWidth="1"/>
    <col min="13818" max="13818" width="49.85546875" style="2" bestFit="1" customWidth="1"/>
    <col min="13819" max="13819" width="13.7109375" style="2" bestFit="1" customWidth="1"/>
    <col min="13820" max="14050" width="9.140625" style="2"/>
    <col min="14051" max="14051" width="9.28515625" style="2" bestFit="1" customWidth="1"/>
    <col min="14052" max="14052" width="8.7109375" style="2" bestFit="1" customWidth="1"/>
    <col min="14053" max="14053" width="20.5703125" style="2" bestFit="1" customWidth="1"/>
    <col min="14054" max="14054" width="6.28515625" style="2" customWidth="1"/>
    <col min="14055" max="14055" width="9.28515625" style="2" customWidth="1"/>
    <col min="14056" max="14056" width="10.42578125" style="2" customWidth="1"/>
    <col min="14057" max="14057" width="24.85546875" style="2" customWidth="1"/>
    <col min="14058" max="14058" width="45.85546875" style="2" customWidth="1"/>
    <col min="14059" max="14059" width="9.85546875" style="2" customWidth="1"/>
    <col min="14060" max="14060" width="11.7109375" style="2" customWidth="1"/>
    <col min="14061" max="14061" width="26.85546875" style="2" customWidth="1"/>
    <col min="14062" max="14062" width="36" style="2" customWidth="1"/>
    <col min="14063" max="14063" width="13.7109375" style="2" bestFit="1" customWidth="1"/>
    <col min="14064" max="14064" width="5.28515625" style="2" bestFit="1" customWidth="1"/>
    <col min="14065" max="14066" width="14.28515625" style="2" customWidth="1"/>
    <col min="14067" max="14067" width="11.85546875" style="2" bestFit="1" customWidth="1"/>
    <col min="14068" max="14068" width="10.42578125" style="2" customWidth="1"/>
    <col min="14069" max="14069" width="14.28515625" style="2" customWidth="1"/>
    <col min="14070" max="14070" width="97.42578125" style="2" customWidth="1"/>
    <col min="14071" max="14071" width="9.85546875" style="2" customWidth="1"/>
    <col min="14072" max="14072" width="6.42578125" style="2" customWidth="1"/>
    <col min="14073" max="14073" width="27.85546875" style="2" customWidth="1"/>
    <col min="14074" max="14074" width="49.85546875" style="2" bestFit="1" customWidth="1"/>
    <col min="14075" max="14075" width="13.7109375" style="2" bestFit="1" customWidth="1"/>
    <col min="14076" max="14306" width="9.140625" style="2"/>
    <col min="14307" max="14307" width="9.28515625" style="2" bestFit="1" customWidth="1"/>
    <col min="14308" max="14308" width="8.7109375" style="2" bestFit="1" customWidth="1"/>
    <col min="14309" max="14309" width="20.5703125" style="2" bestFit="1" customWidth="1"/>
    <col min="14310" max="14310" width="6.28515625" style="2" customWidth="1"/>
    <col min="14311" max="14311" width="9.28515625" style="2" customWidth="1"/>
    <col min="14312" max="14312" width="10.42578125" style="2" customWidth="1"/>
    <col min="14313" max="14313" width="24.85546875" style="2" customWidth="1"/>
    <col min="14314" max="14314" width="45.85546875" style="2" customWidth="1"/>
    <col min="14315" max="14315" width="9.85546875" style="2" customWidth="1"/>
    <col min="14316" max="14316" width="11.7109375" style="2" customWidth="1"/>
    <col min="14317" max="14317" width="26.85546875" style="2" customWidth="1"/>
    <col min="14318" max="14318" width="36" style="2" customWidth="1"/>
    <col min="14319" max="14319" width="13.7109375" style="2" bestFit="1" customWidth="1"/>
    <col min="14320" max="14320" width="5.28515625" style="2" bestFit="1" customWidth="1"/>
    <col min="14321" max="14322" width="14.28515625" style="2" customWidth="1"/>
    <col min="14323" max="14323" width="11.85546875" style="2" bestFit="1" customWidth="1"/>
    <col min="14324" max="14324" width="10.42578125" style="2" customWidth="1"/>
    <col min="14325" max="14325" width="14.28515625" style="2" customWidth="1"/>
    <col min="14326" max="14326" width="97.42578125" style="2" customWidth="1"/>
    <col min="14327" max="14327" width="9.85546875" style="2" customWidth="1"/>
    <col min="14328" max="14328" width="6.42578125" style="2" customWidth="1"/>
    <col min="14329" max="14329" width="27.85546875" style="2" customWidth="1"/>
    <col min="14330" max="14330" width="49.85546875" style="2" bestFit="1" customWidth="1"/>
    <col min="14331" max="14331" width="13.7109375" style="2" bestFit="1" customWidth="1"/>
    <col min="14332" max="14562" width="9.140625" style="2"/>
    <col min="14563" max="14563" width="9.28515625" style="2" bestFit="1" customWidth="1"/>
    <col min="14564" max="14564" width="8.7109375" style="2" bestFit="1" customWidth="1"/>
    <col min="14565" max="14565" width="20.5703125" style="2" bestFit="1" customWidth="1"/>
    <col min="14566" max="14566" width="6.28515625" style="2" customWidth="1"/>
    <col min="14567" max="14567" width="9.28515625" style="2" customWidth="1"/>
    <col min="14568" max="14568" width="10.42578125" style="2" customWidth="1"/>
    <col min="14569" max="14569" width="24.85546875" style="2" customWidth="1"/>
    <col min="14570" max="14570" width="45.85546875" style="2" customWidth="1"/>
    <col min="14571" max="14571" width="9.85546875" style="2" customWidth="1"/>
    <col min="14572" max="14572" width="11.7109375" style="2" customWidth="1"/>
    <col min="14573" max="14573" width="26.85546875" style="2" customWidth="1"/>
    <col min="14574" max="14574" width="36" style="2" customWidth="1"/>
    <col min="14575" max="14575" width="13.7109375" style="2" bestFit="1" customWidth="1"/>
    <col min="14576" max="14576" width="5.28515625" style="2" bestFit="1" customWidth="1"/>
    <col min="14577" max="14578" width="14.28515625" style="2" customWidth="1"/>
    <col min="14579" max="14579" width="11.85546875" style="2" bestFit="1" customWidth="1"/>
    <col min="14580" max="14580" width="10.42578125" style="2" customWidth="1"/>
    <col min="14581" max="14581" width="14.28515625" style="2" customWidth="1"/>
    <col min="14582" max="14582" width="97.42578125" style="2" customWidth="1"/>
    <col min="14583" max="14583" width="9.85546875" style="2" customWidth="1"/>
    <col min="14584" max="14584" width="6.42578125" style="2" customWidth="1"/>
    <col min="14585" max="14585" width="27.85546875" style="2" customWidth="1"/>
    <col min="14586" max="14586" width="49.85546875" style="2" bestFit="1" customWidth="1"/>
    <col min="14587" max="14587" width="13.7109375" style="2" bestFit="1" customWidth="1"/>
    <col min="14588" max="14818" width="9.140625" style="2"/>
    <col min="14819" max="14819" width="9.28515625" style="2" bestFit="1" customWidth="1"/>
    <col min="14820" max="14820" width="8.7109375" style="2" bestFit="1" customWidth="1"/>
    <col min="14821" max="14821" width="20.5703125" style="2" bestFit="1" customWidth="1"/>
    <col min="14822" max="14822" width="6.28515625" style="2" customWidth="1"/>
    <col min="14823" max="14823" width="9.28515625" style="2" customWidth="1"/>
    <col min="14824" max="14824" width="10.42578125" style="2" customWidth="1"/>
    <col min="14825" max="14825" width="24.85546875" style="2" customWidth="1"/>
    <col min="14826" max="14826" width="45.85546875" style="2" customWidth="1"/>
    <col min="14827" max="14827" width="9.85546875" style="2" customWidth="1"/>
    <col min="14828" max="14828" width="11.7109375" style="2" customWidth="1"/>
    <col min="14829" max="14829" width="26.85546875" style="2" customWidth="1"/>
    <col min="14830" max="14830" width="36" style="2" customWidth="1"/>
    <col min="14831" max="14831" width="13.7109375" style="2" bestFit="1" customWidth="1"/>
    <col min="14832" max="14832" width="5.28515625" style="2" bestFit="1" customWidth="1"/>
    <col min="14833" max="14834" width="14.28515625" style="2" customWidth="1"/>
    <col min="14835" max="14835" width="11.85546875" style="2" bestFit="1" customWidth="1"/>
    <col min="14836" max="14836" width="10.42578125" style="2" customWidth="1"/>
    <col min="14837" max="14837" width="14.28515625" style="2" customWidth="1"/>
    <col min="14838" max="14838" width="97.42578125" style="2" customWidth="1"/>
    <col min="14839" max="14839" width="9.85546875" style="2" customWidth="1"/>
    <col min="14840" max="14840" width="6.42578125" style="2" customWidth="1"/>
    <col min="14841" max="14841" width="27.85546875" style="2" customWidth="1"/>
    <col min="14842" max="14842" width="49.85546875" style="2" bestFit="1" customWidth="1"/>
    <col min="14843" max="14843" width="13.7109375" style="2" bestFit="1" customWidth="1"/>
    <col min="14844" max="15074" width="9.140625" style="2"/>
    <col min="15075" max="15075" width="9.28515625" style="2" bestFit="1" customWidth="1"/>
    <col min="15076" max="15076" width="8.7109375" style="2" bestFit="1" customWidth="1"/>
    <col min="15077" max="15077" width="20.5703125" style="2" bestFit="1" customWidth="1"/>
    <col min="15078" max="15078" width="6.28515625" style="2" customWidth="1"/>
    <col min="15079" max="15079" width="9.28515625" style="2" customWidth="1"/>
    <col min="15080" max="15080" width="10.42578125" style="2" customWidth="1"/>
    <col min="15081" max="15081" width="24.85546875" style="2" customWidth="1"/>
    <col min="15082" max="15082" width="45.85546875" style="2" customWidth="1"/>
    <col min="15083" max="15083" width="9.85546875" style="2" customWidth="1"/>
    <col min="15084" max="15084" width="11.7109375" style="2" customWidth="1"/>
    <col min="15085" max="15085" width="26.85546875" style="2" customWidth="1"/>
    <col min="15086" max="15086" width="36" style="2" customWidth="1"/>
    <col min="15087" max="15087" width="13.7109375" style="2" bestFit="1" customWidth="1"/>
    <col min="15088" max="15088" width="5.28515625" style="2" bestFit="1" customWidth="1"/>
    <col min="15089" max="15090" width="14.28515625" style="2" customWidth="1"/>
    <col min="15091" max="15091" width="11.85546875" style="2" bestFit="1" customWidth="1"/>
    <col min="15092" max="15092" width="10.42578125" style="2" customWidth="1"/>
    <col min="15093" max="15093" width="14.28515625" style="2" customWidth="1"/>
    <col min="15094" max="15094" width="97.42578125" style="2" customWidth="1"/>
    <col min="15095" max="15095" width="9.85546875" style="2" customWidth="1"/>
    <col min="15096" max="15096" width="6.42578125" style="2" customWidth="1"/>
    <col min="15097" max="15097" width="27.85546875" style="2" customWidth="1"/>
    <col min="15098" max="15098" width="49.85546875" style="2" bestFit="1" customWidth="1"/>
    <col min="15099" max="15099" width="13.7109375" style="2" bestFit="1" customWidth="1"/>
    <col min="15100" max="15330" width="9.140625" style="2"/>
    <col min="15331" max="15331" width="9.28515625" style="2" bestFit="1" customWidth="1"/>
    <col min="15332" max="15332" width="8.7109375" style="2" bestFit="1" customWidth="1"/>
    <col min="15333" max="15333" width="20.5703125" style="2" bestFit="1" customWidth="1"/>
    <col min="15334" max="15334" width="6.28515625" style="2" customWidth="1"/>
    <col min="15335" max="15335" width="9.28515625" style="2" customWidth="1"/>
    <col min="15336" max="15336" width="10.42578125" style="2" customWidth="1"/>
    <col min="15337" max="15337" width="24.85546875" style="2" customWidth="1"/>
    <col min="15338" max="15338" width="45.85546875" style="2" customWidth="1"/>
    <col min="15339" max="15339" width="9.85546875" style="2" customWidth="1"/>
    <col min="15340" max="15340" width="11.7109375" style="2" customWidth="1"/>
    <col min="15341" max="15341" width="26.85546875" style="2" customWidth="1"/>
    <col min="15342" max="15342" width="36" style="2" customWidth="1"/>
    <col min="15343" max="15343" width="13.7109375" style="2" bestFit="1" customWidth="1"/>
    <col min="15344" max="15344" width="5.28515625" style="2" bestFit="1" customWidth="1"/>
    <col min="15345" max="15346" width="14.28515625" style="2" customWidth="1"/>
    <col min="15347" max="15347" width="11.85546875" style="2" bestFit="1" customWidth="1"/>
    <col min="15348" max="15348" width="10.42578125" style="2" customWidth="1"/>
    <col min="15349" max="15349" width="14.28515625" style="2" customWidth="1"/>
    <col min="15350" max="15350" width="97.42578125" style="2" customWidth="1"/>
    <col min="15351" max="15351" width="9.85546875" style="2" customWidth="1"/>
    <col min="15352" max="15352" width="6.42578125" style="2" customWidth="1"/>
    <col min="15353" max="15353" width="27.85546875" style="2" customWidth="1"/>
    <col min="15354" max="15354" width="49.85546875" style="2" bestFit="1" customWidth="1"/>
    <col min="15355" max="15355" width="13.7109375" style="2" bestFit="1" customWidth="1"/>
    <col min="15356" max="15586" width="9.140625" style="2"/>
    <col min="15587" max="15587" width="9.28515625" style="2" bestFit="1" customWidth="1"/>
    <col min="15588" max="15588" width="8.7109375" style="2" bestFit="1" customWidth="1"/>
    <col min="15589" max="15589" width="20.5703125" style="2" bestFit="1" customWidth="1"/>
    <col min="15590" max="15590" width="6.28515625" style="2" customWidth="1"/>
    <col min="15591" max="15591" width="9.28515625" style="2" customWidth="1"/>
    <col min="15592" max="15592" width="10.42578125" style="2" customWidth="1"/>
    <col min="15593" max="15593" width="24.85546875" style="2" customWidth="1"/>
    <col min="15594" max="15594" width="45.85546875" style="2" customWidth="1"/>
    <col min="15595" max="15595" width="9.85546875" style="2" customWidth="1"/>
    <col min="15596" max="15596" width="11.7109375" style="2" customWidth="1"/>
    <col min="15597" max="15597" width="26.85546875" style="2" customWidth="1"/>
    <col min="15598" max="15598" width="36" style="2" customWidth="1"/>
    <col min="15599" max="15599" width="13.7109375" style="2" bestFit="1" customWidth="1"/>
    <col min="15600" max="15600" width="5.28515625" style="2" bestFit="1" customWidth="1"/>
    <col min="15601" max="15602" width="14.28515625" style="2" customWidth="1"/>
    <col min="15603" max="15603" width="11.85546875" style="2" bestFit="1" customWidth="1"/>
    <col min="15604" max="15604" width="10.42578125" style="2" customWidth="1"/>
    <col min="15605" max="15605" width="14.28515625" style="2" customWidth="1"/>
    <col min="15606" max="15606" width="97.42578125" style="2" customWidth="1"/>
    <col min="15607" max="15607" width="9.85546875" style="2" customWidth="1"/>
    <col min="15608" max="15608" width="6.42578125" style="2" customWidth="1"/>
    <col min="15609" max="15609" width="27.85546875" style="2" customWidth="1"/>
    <col min="15610" max="15610" width="49.85546875" style="2" bestFit="1" customWidth="1"/>
    <col min="15611" max="15611" width="13.7109375" style="2" bestFit="1" customWidth="1"/>
    <col min="15612" max="15842" width="9.140625" style="2"/>
    <col min="15843" max="15843" width="9.28515625" style="2" bestFit="1" customWidth="1"/>
    <col min="15844" max="15844" width="8.7109375" style="2" bestFit="1" customWidth="1"/>
    <col min="15845" max="15845" width="20.5703125" style="2" bestFit="1" customWidth="1"/>
    <col min="15846" max="15846" width="6.28515625" style="2" customWidth="1"/>
    <col min="15847" max="15847" width="9.28515625" style="2" customWidth="1"/>
    <col min="15848" max="15848" width="10.42578125" style="2" customWidth="1"/>
    <col min="15849" max="15849" width="24.85546875" style="2" customWidth="1"/>
    <col min="15850" max="15850" width="45.85546875" style="2" customWidth="1"/>
    <col min="15851" max="15851" width="9.85546875" style="2" customWidth="1"/>
    <col min="15852" max="15852" width="11.7109375" style="2" customWidth="1"/>
    <col min="15853" max="15853" width="26.85546875" style="2" customWidth="1"/>
    <col min="15854" max="15854" width="36" style="2" customWidth="1"/>
    <col min="15855" max="15855" width="13.7109375" style="2" bestFit="1" customWidth="1"/>
    <col min="15856" max="15856" width="5.28515625" style="2" bestFit="1" customWidth="1"/>
    <col min="15857" max="15858" width="14.28515625" style="2" customWidth="1"/>
    <col min="15859" max="15859" width="11.85546875" style="2" bestFit="1" customWidth="1"/>
    <col min="15860" max="15860" width="10.42578125" style="2" customWidth="1"/>
    <col min="15861" max="15861" width="14.28515625" style="2" customWidth="1"/>
    <col min="15862" max="15862" width="97.42578125" style="2" customWidth="1"/>
    <col min="15863" max="15863" width="9.85546875" style="2" customWidth="1"/>
    <col min="15864" max="15864" width="6.42578125" style="2" customWidth="1"/>
    <col min="15865" max="15865" width="27.85546875" style="2" customWidth="1"/>
    <col min="15866" max="15866" width="49.85546875" style="2" bestFit="1" customWidth="1"/>
    <col min="15867" max="15867" width="13.7109375" style="2" bestFit="1" customWidth="1"/>
    <col min="15868" max="16098" width="9.140625" style="2"/>
    <col min="16099" max="16099" width="9.28515625" style="2" bestFit="1" customWidth="1"/>
    <col min="16100" max="16100" width="8.7109375" style="2" bestFit="1" customWidth="1"/>
    <col min="16101" max="16101" width="20.5703125" style="2" bestFit="1" customWidth="1"/>
    <col min="16102" max="16102" width="6.28515625" style="2" customWidth="1"/>
    <col min="16103" max="16103" width="9.28515625" style="2" customWidth="1"/>
    <col min="16104" max="16104" width="10.42578125" style="2" customWidth="1"/>
    <col min="16105" max="16105" width="24.85546875" style="2" customWidth="1"/>
    <col min="16106" max="16106" width="45.85546875" style="2" customWidth="1"/>
    <col min="16107" max="16107" width="9.85546875" style="2" customWidth="1"/>
    <col min="16108" max="16108" width="11.7109375" style="2" customWidth="1"/>
    <col min="16109" max="16109" width="26.85546875" style="2" customWidth="1"/>
    <col min="16110" max="16110" width="36" style="2" customWidth="1"/>
    <col min="16111" max="16111" width="13.7109375" style="2" bestFit="1" customWidth="1"/>
    <col min="16112" max="16112" width="5.28515625" style="2" bestFit="1" customWidth="1"/>
    <col min="16113" max="16114" width="14.28515625" style="2" customWidth="1"/>
    <col min="16115" max="16115" width="11.85546875" style="2" bestFit="1" customWidth="1"/>
    <col min="16116" max="16116" width="10.42578125" style="2" customWidth="1"/>
    <col min="16117" max="16117" width="14.28515625" style="2" customWidth="1"/>
    <col min="16118" max="16118" width="97.42578125" style="2" customWidth="1"/>
    <col min="16119" max="16119" width="9.85546875" style="2" customWidth="1"/>
    <col min="16120" max="16120" width="6.42578125" style="2" customWidth="1"/>
    <col min="16121" max="16121" width="27.85546875" style="2" customWidth="1"/>
    <col min="16122" max="16122" width="49.85546875" style="2" bestFit="1" customWidth="1"/>
    <col min="16123" max="16123" width="13.7109375" style="2" bestFit="1" customWidth="1"/>
    <col min="16124" max="16384" width="9.140625" style="2"/>
  </cols>
  <sheetData>
    <row r="1" spans="1:18" ht="34.5" customHeight="1" x14ac:dyDescent="0.25">
      <c r="B1" s="24" t="s">
        <v>244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52.5" x14ac:dyDescent="0.25">
      <c r="A2" s="7" t="s">
        <v>233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236</v>
      </c>
      <c r="I2" s="7" t="s">
        <v>237</v>
      </c>
      <c r="J2" s="7" t="s">
        <v>125</v>
      </c>
      <c r="K2" s="7" t="s">
        <v>126</v>
      </c>
      <c r="L2" s="7" t="s">
        <v>127</v>
      </c>
      <c r="M2" s="7" t="s">
        <v>228</v>
      </c>
      <c r="N2" s="7" t="s">
        <v>229</v>
      </c>
      <c r="O2" s="7" t="s">
        <v>238</v>
      </c>
      <c r="P2" s="7" t="s">
        <v>230</v>
      </c>
      <c r="Q2" s="7" t="s">
        <v>231</v>
      </c>
      <c r="R2" s="7" t="s">
        <v>232</v>
      </c>
    </row>
    <row r="3" spans="1:18" s="9" customFormat="1" ht="24.95" customHeight="1" x14ac:dyDescent="0.25">
      <c r="A3" s="8">
        <v>1</v>
      </c>
      <c r="B3" s="5" t="s">
        <v>6</v>
      </c>
      <c r="C3" s="5" t="s">
        <v>8</v>
      </c>
      <c r="D3" s="5" t="s">
        <v>9</v>
      </c>
      <c r="E3" s="5" t="s">
        <v>7</v>
      </c>
      <c r="F3" s="6">
        <v>3.75</v>
      </c>
      <c r="G3" s="6">
        <v>94.16</v>
      </c>
      <c r="H3" s="6">
        <v>96</v>
      </c>
      <c r="I3" s="6">
        <f t="shared" ref="I3:I13" si="0">G3*0.5+H3*0.5</f>
        <v>95.08</v>
      </c>
      <c r="J3" s="6" t="s">
        <v>170</v>
      </c>
      <c r="K3" s="6" t="s">
        <v>164</v>
      </c>
      <c r="L3" s="6" t="s">
        <v>220</v>
      </c>
      <c r="M3" s="11">
        <v>600</v>
      </c>
      <c r="N3" s="11">
        <v>3</v>
      </c>
      <c r="O3" s="11">
        <f>M3*N3</f>
        <v>1800</v>
      </c>
      <c r="P3" s="8">
        <f>O3*0.8</f>
        <v>1440</v>
      </c>
      <c r="Q3" s="8">
        <f>O3-P3</f>
        <v>360</v>
      </c>
      <c r="R3" s="14" t="s">
        <v>168</v>
      </c>
    </row>
    <row r="4" spans="1:18" s="9" customFormat="1" ht="24.95" hidden="1" customHeight="1" x14ac:dyDescent="0.25">
      <c r="A4" s="16"/>
      <c r="B4" s="17" t="s">
        <v>6</v>
      </c>
      <c r="C4" s="17" t="s">
        <v>10</v>
      </c>
      <c r="D4" s="17" t="s">
        <v>11</v>
      </c>
      <c r="E4" s="17" t="s">
        <v>7</v>
      </c>
      <c r="F4" s="18">
        <v>3.88</v>
      </c>
      <c r="G4" s="18">
        <v>97.2</v>
      </c>
      <c r="H4" s="18">
        <v>90</v>
      </c>
      <c r="I4" s="18">
        <f t="shared" si="0"/>
        <v>93.6</v>
      </c>
      <c r="J4" s="18" t="s">
        <v>170</v>
      </c>
      <c r="K4" s="18" t="s">
        <v>173</v>
      </c>
      <c r="L4" s="18" t="s">
        <v>221</v>
      </c>
      <c r="M4" s="20">
        <v>600</v>
      </c>
      <c r="N4" s="20">
        <v>3</v>
      </c>
      <c r="O4" s="20">
        <f t="shared" ref="O4:O67" si="1">M4*N4</f>
        <v>1800</v>
      </c>
      <c r="P4" s="16">
        <f t="shared" ref="P4:P67" si="2">O4*0.8</f>
        <v>1440</v>
      </c>
      <c r="Q4" s="16">
        <f t="shared" ref="Q4:Q67" si="3">O4-P4</f>
        <v>360</v>
      </c>
      <c r="R4" s="21" t="s">
        <v>247</v>
      </c>
    </row>
    <row r="5" spans="1:18" s="12" customFormat="1" ht="24.95" customHeight="1" x14ac:dyDescent="0.25">
      <c r="A5" s="8">
        <v>2</v>
      </c>
      <c r="B5" s="5" t="s">
        <v>6</v>
      </c>
      <c r="C5" s="5" t="s">
        <v>15</v>
      </c>
      <c r="D5" s="5" t="s">
        <v>16</v>
      </c>
      <c r="E5" s="5" t="s">
        <v>7</v>
      </c>
      <c r="F5" s="6">
        <v>3.3</v>
      </c>
      <c r="G5" s="6">
        <v>83.66</v>
      </c>
      <c r="H5" s="6">
        <v>86</v>
      </c>
      <c r="I5" s="6">
        <f t="shared" si="0"/>
        <v>84.83</v>
      </c>
      <c r="J5" s="6" t="s">
        <v>234</v>
      </c>
      <c r="K5" s="6" t="s">
        <v>174</v>
      </c>
      <c r="L5" s="6" t="s">
        <v>222</v>
      </c>
      <c r="M5" s="10">
        <v>500</v>
      </c>
      <c r="N5" s="11">
        <v>3</v>
      </c>
      <c r="O5" s="11">
        <f t="shared" si="1"/>
        <v>1500</v>
      </c>
      <c r="P5" s="8">
        <f t="shared" si="2"/>
        <v>1200</v>
      </c>
      <c r="Q5" s="8">
        <f t="shared" si="3"/>
        <v>300</v>
      </c>
      <c r="R5" s="14" t="s">
        <v>168</v>
      </c>
    </row>
    <row r="6" spans="1:18" s="12" customFormat="1" ht="24.95" customHeight="1" x14ac:dyDescent="0.25">
      <c r="A6" s="8">
        <v>3</v>
      </c>
      <c r="B6" s="5" t="s">
        <v>6</v>
      </c>
      <c r="C6" s="5" t="s">
        <v>17</v>
      </c>
      <c r="D6" s="5" t="s">
        <v>18</v>
      </c>
      <c r="E6" s="5" t="s">
        <v>7</v>
      </c>
      <c r="F6" s="6">
        <v>3.43</v>
      </c>
      <c r="G6" s="6">
        <v>86.7</v>
      </c>
      <c r="H6" s="6">
        <v>78</v>
      </c>
      <c r="I6" s="6">
        <f t="shared" si="0"/>
        <v>82.35</v>
      </c>
      <c r="J6" s="6" t="s">
        <v>115</v>
      </c>
      <c r="K6" s="6" t="s">
        <v>175</v>
      </c>
      <c r="L6" s="6" t="s">
        <v>220</v>
      </c>
      <c r="M6" s="10">
        <v>500</v>
      </c>
      <c r="N6" s="11">
        <v>3</v>
      </c>
      <c r="O6" s="11">
        <f t="shared" si="1"/>
        <v>1500</v>
      </c>
      <c r="P6" s="8">
        <f t="shared" si="2"/>
        <v>1200</v>
      </c>
      <c r="Q6" s="8">
        <f t="shared" si="3"/>
        <v>300</v>
      </c>
      <c r="R6" s="14" t="s">
        <v>168</v>
      </c>
    </row>
    <row r="7" spans="1:18" s="9" customFormat="1" ht="24.95" customHeight="1" x14ac:dyDescent="0.25">
      <c r="A7" s="8">
        <v>4</v>
      </c>
      <c r="B7" s="5" t="s">
        <v>6</v>
      </c>
      <c r="C7" s="5" t="s">
        <v>19</v>
      </c>
      <c r="D7" s="5" t="s">
        <v>20</v>
      </c>
      <c r="E7" s="5" t="s">
        <v>7</v>
      </c>
      <c r="F7" s="6">
        <v>3.39</v>
      </c>
      <c r="G7" s="6">
        <v>85.76</v>
      </c>
      <c r="H7" s="6">
        <v>78</v>
      </c>
      <c r="I7" s="6">
        <f t="shared" si="0"/>
        <v>81.88</v>
      </c>
      <c r="J7" s="6" t="s">
        <v>170</v>
      </c>
      <c r="K7" s="6" t="s">
        <v>166</v>
      </c>
      <c r="L7" s="6" t="s">
        <v>223</v>
      </c>
      <c r="M7" s="11">
        <v>600</v>
      </c>
      <c r="N7" s="11">
        <v>2</v>
      </c>
      <c r="O7" s="11">
        <f t="shared" si="1"/>
        <v>1200</v>
      </c>
      <c r="P7" s="8">
        <f t="shared" si="2"/>
        <v>960</v>
      </c>
      <c r="Q7" s="8">
        <f t="shared" si="3"/>
        <v>240</v>
      </c>
      <c r="R7" s="14" t="s">
        <v>168</v>
      </c>
    </row>
    <row r="8" spans="1:18" s="23" customFormat="1" ht="24.95" hidden="1" customHeight="1" x14ac:dyDescent="0.25">
      <c r="A8" s="16"/>
      <c r="B8" s="17" t="s">
        <v>6</v>
      </c>
      <c r="C8" s="17" t="s">
        <v>22</v>
      </c>
      <c r="D8" s="17" t="s">
        <v>23</v>
      </c>
      <c r="E8" s="17" t="s">
        <v>7</v>
      </c>
      <c r="F8" s="18">
        <v>2.87</v>
      </c>
      <c r="G8" s="18">
        <v>73.63</v>
      </c>
      <c r="H8" s="18">
        <v>86</v>
      </c>
      <c r="I8" s="18">
        <f t="shared" si="0"/>
        <v>79.814999999999998</v>
      </c>
      <c r="J8" s="18" t="s">
        <v>116</v>
      </c>
      <c r="K8" s="18" t="s">
        <v>176</v>
      </c>
      <c r="L8" s="18" t="s">
        <v>224</v>
      </c>
      <c r="M8" s="19">
        <v>400</v>
      </c>
      <c r="N8" s="20">
        <v>3</v>
      </c>
      <c r="O8" s="20">
        <f t="shared" si="1"/>
        <v>1200</v>
      </c>
      <c r="P8" s="16">
        <f t="shared" si="2"/>
        <v>960</v>
      </c>
      <c r="Q8" s="16">
        <f t="shared" si="3"/>
        <v>240</v>
      </c>
      <c r="R8" s="21" t="s">
        <v>242</v>
      </c>
    </row>
    <row r="9" spans="1:18" s="12" customFormat="1" ht="24.95" customHeight="1" x14ac:dyDescent="0.25">
      <c r="A9" s="8">
        <v>5</v>
      </c>
      <c r="B9" s="5" t="s">
        <v>6</v>
      </c>
      <c r="C9" s="5" t="s">
        <v>24</v>
      </c>
      <c r="D9" s="5" t="s">
        <v>25</v>
      </c>
      <c r="E9" s="5" t="s">
        <v>7</v>
      </c>
      <c r="F9" s="6">
        <v>3.37</v>
      </c>
      <c r="G9" s="6">
        <v>85.3</v>
      </c>
      <c r="H9" s="6">
        <v>73.75</v>
      </c>
      <c r="I9" s="6">
        <f t="shared" si="0"/>
        <v>79.525000000000006</v>
      </c>
      <c r="J9" s="6" t="s">
        <v>118</v>
      </c>
      <c r="K9" s="6" t="s">
        <v>241</v>
      </c>
      <c r="L9" s="6" t="s">
        <v>226</v>
      </c>
      <c r="M9" s="10">
        <v>500</v>
      </c>
      <c r="N9" s="11">
        <v>3</v>
      </c>
      <c r="O9" s="11">
        <f t="shared" si="1"/>
        <v>1500</v>
      </c>
      <c r="P9" s="8">
        <f t="shared" si="2"/>
        <v>1200</v>
      </c>
      <c r="Q9" s="8">
        <f t="shared" si="3"/>
        <v>300</v>
      </c>
      <c r="R9" s="14" t="s">
        <v>168</v>
      </c>
    </row>
    <row r="10" spans="1:18" s="12" customFormat="1" ht="24.95" customHeight="1" x14ac:dyDescent="0.25">
      <c r="A10" s="8">
        <v>6</v>
      </c>
      <c r="B10" s="5" t="s">
        <v>6</v>
      </c>
      <c r="C10" s="5" t="s">
        <v>26</v>
      </c>
      <c r="D10" s="5" t="s">
        <v>27</v>
      </c>
      <c r="E10" s="5" t="s">
        <v>7</v>
      </c>
      <c r="F10" s="6">
        <v>3.16</v>
      </c>
      <c r="G10" s="6">
        <v>79</v>
      </c>
      <c r="H10" s="6">
        <v>80</v>
      </c>
      <c r="I10" s="6">
        <f t="shared" si="0"/>
        <v>79.5</v>
      </c>
      <c r="J10" s="6" t="s">
        <v>170</v>
      </c>
      <c r="K10" s="6" t="s">
        <v>177</v>
      </c>
      <c r="L10" s="6" t="s">
        <v>225</v>
      </c>
      <c r="M10" s="10">
        <v>600</v>
      </c>
      <c r="N10" s="11">
        <v>3</v>
      </c>
      <c r="O10" s="11">
        <f t="shared" si="1"/>
        <v>1800</v>
      </c>
      <c r="P10" s="8">
        <f t="shared" si="2"/>
        <v>1440</v>
      </c>
      <c r="Q10" s="8">
        <f t="shared" si="3"/>
        <v>360</v>
      </c>
      <c r="R10" s="14" t="s">
        <v>168</v>
      </c>
    </row>
    <row r="11" spans="1:18" s="12" customFormat="1" ht="24.95" hidden="1" customHeight="1" x14ac:dyDescent="0.25">
      <c r="A11" s="16"/>
      <c r="B11" s="17" t="s">
        <v>6</v>
      </c>
      <c r="C11" s="17" t="s">
        <v>28</v>
      </c>
      <c r="D11" s="17" t="s">
        <v>29</v>
      </c>
      <c r="E11" s="17" t="s">
        <v>7</v>
      </c>
      <c r="F11" s="18">
        <v>2.5099999999999998</v>
      </c>
      <c r="G11" s="18">
        <v>65.23</v>
      </c>
      <c r="H11" s="18">
        <v>86</v>
      </c>
      <c r="I11" s="18">
        <f t="shared" si="0"/>
        <v>75.615000000000009</v>
      </c>
      <c r="J11" s="18" t="s">
        <v>118</v>
      </c>
      <c r="K11" s="18" t="s">
        <v>178</v>
      </c>
      <c r="L11" s="18" t="s">
        <v>220</v>
      </c>
      <c r="M11" s="19">
        <v>500</v>
      </c>
      <c r="N11" s="20">
        <v>3</v>
      </c>
      <c r="O11" s="20">
        <f t="shared" si="1"/>
        <v>1500</v>
      </c>
      <c r="P11" s="16">
        <f t="shared" si="2"/>
        <v>1200</v>
      </c>
      <c r="Q11" s="16">
        <f t="shared" si="3"/>
        <v>300</v>
      </c>
      <c r="R11" s="21" t="s">
        <v>247</v>
      </c>
    </row>
    <row r="12" spans="1:18" s="12" customFormat="1" ht="24.95" customHeight="1" x14ac:dyDescent="0.25">
      <c r="A12" s="8">
        <v>7</v>
      </c>
      <c r="B12" s="5" t="s">
        <v>6</v>
      </c>
      <c r="C12" s="5" t="s">
        <v>30</v>
      </c>
      <c r="D12" s="5" t="s">
        <v>31</v>
      </c>
      <c r="E12" s="5" t="s">
        <v>7</v>
      </c>
      <c r="F12" s="6">
        <v>3.5</v>
      </c>
      <c r="G12" s="6">
        <v>88.33</v>
      </c>
      <c r="H12" s="6">
        <v>60</v>
      </c>
      <c r="I12" s="6">
        <f t="shared" si="0"/>
        <v>74.164999999999992</v>
      </c>
      <c r="J12" s="6" t="s">
        <v>119</v>
      </c>
      <c r="K12" s="6" t="s">
        <v>179</v>
      </c>
      <c r="L12" s="6" t="s">
        <v>224</v>
      </c>
      <c r="M12" s="10">
        <v>500</v>
      </c>
      <c r="N12" s="11">
        <v>3</v>
      </c>
      <c r="O12" s="11">
        <f t="shared" si="1"/>
        <v>1500</v>
      </c>
      <c r="P12" s="8">
        <f t="shared" si="2"/>
        <v>1200</v>
      </c>
      <c r="Q12" s="8">
        <f t="shared" si="3"/>
        <v>300</v>
      </c>
      <c r="R12" s="14" t="s">
        <v>168</v>
      </c>
    </row>
    <row r="13" spans="1:18" s="12" customFormat="1" ht="24.95" customHeight="1" x14ac:dyDescent="0.25">
      <c r="A13" s="8">
        <v>8</v>
      </c>
      <c r="B13" s="5" t="s">
        <v>6</v>
      </c>
      <c r="C13" s="5" t="s">
        <v>32</v>
      </c>
      <c r="D13" s="5" t="s">
        <v>33</v>
      </c>
      <c r="E13" s="5" t="s">
        <v>7</v>
      </c>
      <c r="F13" s="6">
        <v>3.12</v>
      </c>
      <c r="G13" s="6">
        <v>79.459999999999994</v>
      </c>
      <c r="H13" s="6">
        <v>68</v>
      </c>
      <c r="I13" s="6">
        <f t="shared" si="0"/>
        <v>73.72999999999999</v>
      </c>
      <c r="J13" s="6" t="s">
        <v>117</v>
      </c>
      <c r="K13" s="6" t="s">
        <v>180</v>
      </c>
      <c r="L13" s="6" t="s">
        <v>223</v>
      </c>
      <c r="M13" s="10">
        <v>600</v>
      </c>
      <c r="N13" s="11">
        <v>2</v>
      </c>
      <c r="O13" s="11">
        <f t="shared" si="1"/>
        <v>1200</v>
      </c>
      <c r="P13" s="8">
        <f t="shared" si="2"/>
        <v>960</v>
      </c>
      <c r="Q13" s="8">
        <f t="shared" si="3"/>
        <v>240</v>
      </c>
      <c r="R13" s="14" t="s">
        <v>168</v>
      </c>
    </row>
    <row r="14" spans="1:18" s="12" customFormat="1" ht="24.95" customHeight="1" x14ac:dyDescent="0.25">
      <c r="A14" s="8">
        <v>9</v>
      </c>
      <c r="B14" s="5" t="s">
        <v>6</v>
      </c>
      <c r="C14" s="5" t="s">
        <v>35</v>
      </c>
      <c r="D14" s="5" t="s">
        <v>36</v>
      </c>
      <c r="E14" s="5" t="s">
        <v>7</v>
      </c>
      <c r="F14" s="6">
        <v>3.36</v>
      </c>
      <c r="G14" s="6">
        <v>85.06</v>
      </c>
      <c r="H14" s="6">
        <v>58</v>
      </c>
      <c r="I14" s="6">
        <f t="shared" ref="I14:I45" si="4">G14*0.5+H14*0.5</f>
        <v>71.53</v>
      </c>
      <c r="J14" s="6" t="s">
        <v>117</v>
      </c>
      <c r="K14" s="6" t="s">
        <v>182</v>
      </c>
      <c r="L14" s="6" t="s">
        <v>224</v>
      </c>
      <c r="M14" s="10">
        <v>600</v>
      </c>
      <c r="N14" s="11">
        <v>3</v>
      </c>
      <c r="O14" s="11">
        <f t="shared" ref="O14:O45" si="5">M14*N14</f>
        <v>1800</v>
      </c>
      <c r="P14" s="8">
        <f t="shared" ref="P14:P45" si="6">O14*0.8</f>
        <v>1440</v>
      </c>
      <c r="Q14" s="8">
        <f t="shared" ref="Q14:Q45" si="7">O14-P14</f>
        <v>360</v>
      </c>
      <c r="R14" s="14" t="s">
        <v>168</v>
      </c>
    </row>
    <row r="15" spans="1:18" s="12" customFormat="1" ht="24.95" customHeight="1" x14ac:dyDescent="0.25">
      <c r="A15" s="8">
        <v>10</v>
      </c>
      <c r="B15" s="5" t="s">
        <v>6</v>
      </c>
      <c r="C15" s="5" t="s">
        <v>28</v>
      </c>
      <c r="D15" s="5" t="s">
        <v>37</v>
      </c>
      <c r="E15" s="5" t="s">
        <v>7</v>
      </c>
      <c r="F15" s="6">
        <v>3.04</v>
      </c>
      <c r="G15" s="6">
        <v>77.599999999999994</v>
      </c>
      <c r="H15" s="6">
        <v>64</v>
      </c>
      <c r="I15" s="6">
        <f t="shared" si="4"/>
        <v>70.8</v>
      </c>
      <c r="J15" s="6" t="s">
        <v>118</v>
      </c>
      <c r="K15" s="6" t="s">
        <v>181</v>
      </c>
      <c r="L15" s="6" t="s">
        <v>223</v>
      </c>
      <c r="M15" s="10">
        <v>500</v>
      </c>
      <c r="N15" s="11">
        <v>2</v>
      </c>
      <c r="O15" s="11">
        <f t="shared" si="5"/>
        <v>1000</v>
      </c>
      <c r="P15" s="8">
        <f t="shared" si="6"/>
        <v>800</v>
      </c>
      <c r="Q15" s="8">
        <f t="shared" si="7"/>
        <v>200</v>
      </c>
      <c r="R15" s="14" t="s">
        <v>168</v>
      </c>
    </row>
    <row r="16" spans="1:18" s="12" customFormat="1" ht="24.95" customHeight="1" x14ac:dyDescent="0.25">
      <c r="A16" s="8">
        <v>11</v>
      </c>
      <c r="B16" s="5" t="s">
        <v>6</v>
      </c>
      <c r="C16" s="5" t="s">
        <v>38</v>
      </c>
      <c r="D16" s="5" t="s">
        <v>39</v>
      </c>
      <c r="E16" s="5" t="s">
        <v>7</v>
      </c>
      <c r="F16" s="6">
        <v>3.5</v>
      </c>
      <c r="G16" s="6">
        <v>88.33</v>
      </c>
      <c r="H16" s="6">
        <v>52</v>
      </c>
      <c r="I16" s="6">
        <f t="shared" si="4"/>
        <v>70.164999999999992</v>
      </c>
      <c r="J16" s="6" t="s">
        <v>170</v>
      </c>
      <c r="K16" s="6" t="s">
        <v>194</v>
      </c>
      <c r="L16" s="6" t="s">
        <v>222</v>
      </c>
      <c r="M16" s="10">
        <v>600</v>
      </c>
      <c r="N16" s="11">
        <v>3</v>
      </c>
      <c r="O16" s="11">
        <f t="shared" si="5"/>
        <v>1800</v>
      </c>
      <c r="P16" s="8">
        <f t="shared" si="6"/>
        <v>1440</v>
      </c>
      <c r="Q16" s="8">
        <f t="shared" si="7"/>
        <v>360</v>
      </c>
      <c r="R16" s="14" t="s">
        <v>168</v>
      </c>
    </row>
    <row r="17" spans="1:18" s="12" customFormat="1" ht="24.95" customHeight="1" x14ac:dyDescent="0.25">
      <c r="A17" s="8">
        <v>12</v>
      </c>
      <c r="B17" s="5" t="s">
        <v>6</v>
      </c>
      <c r="C17" s="5" t="s">
        <v>40</v>
      </c>
      <c r="D17" s="5" t="s">
        <v>41</v>
      </c>
      <c r="E17" s="5" t="s">
        <v>7</v>
      </c>
      <c r="F17" s="6">
        <v>2.86</v>
      </c>
      <c r="G17" s="6">
        <v>73.400000000000006</v>
      </c>
      <c r="H17" s="6">
        <v>66</v>
      </c>
      <c r="I17" s="6">
        <f t="shared" si="4"/>
        <v>69.7</v>
      </c>
      <c r="J17" s="6" t="s">
        <v>118</v>
      </c>
      <c r="K17" s="6" t="s">
        <v>181</v>
      </c>
      <c r="L17" s="6" t="s">
        <v>223</v>
      </c>
      <c r="M17" s="10">
        <v>500</v>
      </c>
      <c r="N17" s="11">
        <v>2</v>
      </c>
      <c r="O17" s="11">
        <f t="shared" si="5"/>
        <v>1000</v>
      </c>
      <c r="P17" s="8">
        <f t="shared" si="6"/>
        <v>800</v>
      </c>
      <c r="Q17" s="8">
        <f t="shared" si="7"/>
        <v>200</v>
      </c>
      <c r="R17" s="14" t="s">
        <v>168</v>
      </c>
    </row>
    <row r="18" spans="1:18" s="12" customFormat="1" ht="24.95" customHeight="1" x14ac:dyDescent="0.25">
      <c r="A18" s="8">
        <v>13</v>
      </c>
      <c r="B18" s="5" t="s">
        <v>6</v>
      </c>
      <c r="C18" s="5" t="s">
        <v>42</v>
      </c>
      <c r="D18" s="5" t="s">
        <v>43</v>
      </c>
      <c r="E18" s="5" t="s">
        <v>7</v>
      </c>
      <c r="F18" s="6">
        <v>3.02</v>
      </c>
      <c r="G18" s="6">
        <v>77.13</v>
      </c>
      <c r="H18" s="6">
        <v>62</v>
      </c>
      <c r="I18" s="6">
        <f t="shared" si="4"/>
        <v>69.564999999999998</v>
      </c>
      <c r="J18" s="6" t="s">
        <v>120</v>
      </c>
      <c r="K18" s="6" t="s">
        <v>183</v>
      </c>
      <c r="L18" s="6" t="s">
        <v>224</v>
      </c>
      <c r="M18" s="10">
        <v>600</v>
      </c>
      <c r="N18" s="11">
        <v>3</v>
      </c>
      <c r="O18" s="11">
        <f t="shared" si="5"/>
        <v>1800</v>
      </c>
      <c r="P18" s="8">
        <f t="shared" si="6"/>
        <v>1440</v>
      </c>
      <c r="Q18" s="8">
        <f t="shared" si="7"/>
        <v>360</v>
      </c>
      <c r="R18" s="14" t="s">
        <v>168</v>
      </c>
    </row>
    <row r="19" spans="1:18" s="12" customFormat="1" ht="24.95" customHeight="1" x14ac:dyDescent="0.25">
      <c r="A19" s="8">
        <v>14</v>
      </c>
      <c r="B19" s="5" t="s">
        <v>6</v>
      </c>
      <c r="C19" s="5" t="s">
        <v>44</v>
      </c>
      <c r="D19" s="5" t="s">
        <v>45</v>
      </c>
      <c r="E19" s="5" t="s">
        <v>7</v>
      </c>
      <c r="F19" s="6">
        <v>2.93</v>
      </c>
      <c r="G19" s="6">
        <v>75.03</v>
      </c>
      <c r="H19" s="6">
        <v>64</v>
      </c>
      <c r="I19" s="6">
        <f t="shared" si="4"/>
        <v>69.515000000000001</v>
      </c>
      <c r="J19" s="6" t="s">
        <v>234</v>
      </c>
      <c r="K19" s="6" t="s">
        <v>184</v>
      </c>
      <c r="L19" s="6" t="s">
        <v>224</v>
      </c>
      <c r="M19" s="10">
        <v>500</v>
      </c>
      <c r="N19" s="11">
        <v>3</v>
      </c>
      <c r="O19" s="11">
        <f t="shared" si="5"/>
        <v>1500</v>
      </c>
      <c r="P19" s="8">
        <f t="shared" si="6"/>
        <v>1200</v>
      </c>
      <c r="Q19" s="8">
        <f t="shared" si="7"/>
        <v>300</v>
      </c>
      <c r="R19" s="14" t="s">
        <v>168</v>
      </c>
    </row>
    <row r="20" spans="1:18" s="12" customFormat="1" ht="24.95" hidden="1" customHeight="1" x14ac:dyDescent="0.25">
      <c r="A20" s="8"/>
      <c r="B20" s="5" t="s">
        <v>6</v>
      </c>
      <c r="C20" s="5" t="s">
        <v>46</v>
      </c>
      <c r="D20" s="5" t="s">
        <v>47</v>
      </c>
      <c r="E20" s="5" t="s">
        <v>7</v>
      </c>
      <c r="F20" s="6">
        <v>3.08</v>
      </c>
      <c r="G20" s="6">
        <v>78.53</v>
      </c>
      <c r="H20" s="6">
        <v>60</v>
      </c>
      <c r="I20" s="6">
        <f t="shared" si="4"/>
        <v>69.265000000000001</v>
      </c>
      <c r="J20" s="6" t="s">
        <v>118</v>
      </c>
      <c r="K20" s="6" t="s">
        <v>185</v>
      </c>
      <c r="L20" s="6" t="s">
        <v>223</v>
      </c>
      <c r="M20" s="10">
        <v>500</v>
      </c>
      <c r="N20" s="11">
        <v>2</v>
      </c>
      <c r="O20" s="11">
        <f t="shared" si="5"/>
        <v>1000</v>
      </c>
      <c r="P20" s="8">
        <f t="shared" si="6"/>
        <v>800</v>
      </c>
      <c r="Q20" s="8">
        <f t="shared" si="7"/>
        <v>200</v>
      </c>
      <c r="R20" s="14" t="s">
        <v>252</v>
      </c>
    </row>
    <row r="21" spans="1:18" s="12" customFormat="1" ht="24.95" customHeight="1" x14ac:dyDescent="0.25">
      <c r="A21" s="8">
        <v>15</v>
      </c>
      <c r="B21" s="5" t="s">
        <v>6</v>
      </c>
      <c r="C21" s="5" t="s">
        <v>48</v>
      </c>
      <c r="D21" s="5" t="s">
        <v>49</v>
      </c>
      <c r="E21" s="5" t="s">
        <v>7</v>
      </c>
      <c r="F21" s="6">
        <v>2.69</v>
      </c>
      <c r="G21" s="6">
        <v>69.430000000000007</v>
      </c>
      <c r="H21" s="6">
        <v>68</v>
      </c>
      <c r="I21" s="6">
        <f t="shared" si="4"/>
        <v>68.715000000000003</v>
      </c>
      <c r="J21" s="6" t="s">
        <v>245</v>
      </c>
      <c r="K21" s="6" t="s">
        <v>240</v>
      </c>
      <c r="L21" s="6" t="s">
        <v>223</v>
      </c>
      <c r="M21" s="10">
        <v>400</v>
      </c>
      <c r="N21" s="11">
        <v>2</v>
      </c>
      <c r="O21" s="11">
        <f t="shared" si="5"/>
        <v>800</v>
      </c>
      <c r="P21" s="8">
        <f t="shared" si="6"/>
        <v>640</v>
      </c>
      <c r="Q21" s="8">
        <f t="shared" si="7"/>
        <v>160</v>
      </c>
      <c r="R21" s="14" t="s">
        <v>168</v>
      </c>
    </row>
    <row r="22" spans="1:18" s="12" customFormat="1" ht="24.95" hidden="1" customHeight="1" x14ac:dyDescent="0.25">
      <c r="A22" s="16"/>
      <c r="B22" s="17" t="s">
        <v>6</v>
      </c>
      <c r="C22" s="17" t="s">
        <v>50</v>
      </c>
      <c r="D22" s="17" t="s">
        <v>51</v>
      </c>
      <c r="E22" s="17" t="s">
        <v>7</v>
      </c>
      <c r="F22" s="18">
        <v>3</v>
      </c>
      <c r="G22" s="18">
        <v>76.66</v>
      </c>
      <c r="H22" s="18">
        <v>60</v>
      </c>
      <c r="I22" s="18">
        <f t="shared" si="4"/>
        <v>68.33</v>
      </c>
      <c r="J22" s="18" t="s">
        <v>116</v>
      </c>
      <c r="K22" s="18" t="s">
        <v>195</v>
      </c>
      <c r="L22" s="18" t="s">
        <v>225</v>
      </c>
      <c r="M22" s="19">
        <v>400</v>
      </c>
      <c r="N22" s="20">
        <v>3</v>
      </c>
      <c r="O22" s="20">
        <f t="shared" si="5"/>
        <v>1200</v>
      </c>
      <c r="P22" s="16">
        <f t="shared" si="6"/>
        <v>960</v>
      </c>
      <c r="Q22" s="16">
        <f t="shared" si="7"/>
        <v>240</v>
      </c>
      <c r="R22" s="21" t="s">
        <v>246</v>
      </c>
    </row>
    <row r="23" spans="1:18" s="9" customFormat="1" ht="24.95" customHeight="1" x14ac:dyDescent="0.25">
      <c r="A23" s="8">
        <v>16</v>
      </c>
      <c r="B23" s="5" t="s">
        <v>6</v>
      </c>
      <c r="C23" s="5" t="s">
        <v>53</v>
      </c>
      <c r="D23" s="5" t="s">
        <v>54</v>
      </c>
      <c r="E23" s="5" t="s">
        <v>7</v>
      </c>
      <c r="F23" s="6">
        <v>3.31</v>
      </c>
      <c r="G23" s="6">
        <v>83.9</v>
      </c>
      <c r="H23" s="6">
        <v>50</v>
      </c>
      <c r="I23" s="6">
        <f t="shared" si="4"/>
        <v>66.95</v>
      </c>
      <c r="J23" s="6" t="s">
        <v>118</v>
      </c>
      <c r="K23" s="6" t="s">
        <v>165</v>
      </c>
      <c r="L23" s="6" t="s">
        <v>223</v>
      </c>
      <c r="M23" s="11">
        <v>500</v>
      </c>
      <c r="N23" s="11">
        <v>2</v>
      </c>
      <c r="O23" s="11">
        <f t="shared" si="5"/>
        <v>1000</v>
      </c>
      <c r="P23" s="8">
        <f t="shared" si="6"/>
        <v>800</v>
      </c>
      <c r="Q23" s="8">
        <f t="shared" si="7"/>
        <v>200</v>
      </c>
      <c r="R23" s="14" t="s">
        <v>168</v>
      </c>
    </row>
    <row r="24" spans="1:18" s="9" customFormat="1" ht="24.95" customHeight="1" x14ac:dyDescent="0.25">
      <c r="A24" s="8">
        <v>17</v>
      </c>
      <c r="B24" s="5" t="s">
        <v>6</v>
      </c>
      <c r="C24" s="5" t="s">
        <v>128</v>
      </c>
      <c r="D24" s="5" t="s">
        <v>129</v>
      </c>
      <c r="E24" s="5" t="s">
        <v>7</v>
      </c>
      <c r="F24" s="6">
        <v>2.79</v>
      </c>
      <c r="G24" s="6">
        <v>71.760000000000005</v>
      </c>
      <c r="H24" s="6">
        <v>62</v>
      </c>
      <c r="I24" s="6">
        <f t="shared" si="4"/>
        <v>66.88</v>
      </c>
      <c r="J24" s="6" t="s">
        <v>170</v>
      </c>
      <c r="K24" s="6" t="s">
        <v>196</v>
      </c>
      <c r="L24" s="6" t="s">
        <v>224</v>
      </c>
      <c r="M24" s="11">
        <v>600</v>
      </c>
      <c r="N24" s="11">
        <v>3</v>
      </c>
      <c r="O24" s="11">
        <f t="shared" si="5"/>
        <v>1800</v>
      </c>
      <c r="P24" s="8">
        <f t="shared" si="6"/>
        <v>1440</v>
      </c>
      <c r="Q24" s="8">
        <f t="shared" si="7"/>
        <v>360</v>
      </c>
      <c r="R24" s="14" t="s">
        <v>168</v>
      </c>
    </row>
    <row r="25" spans="1:18" s="12" customFormat="1" ht="24.95" customHeight="1" x14ac:dyDescent="0.25">
      <c r="A25" s="8">
        <v>18</v>
      </c>
      <c r="B25" s="5" t="s">
        <v>6</v>
      </c>
      <c r="C25" s="5" t="s">
        <v>55</v>
      </c>
      <c r="D25" s="5" t="s">
        <v>34</v>
      </c>
      <c r="E25" s="5" t="s">
        <v>7</v>
      </c>
      <c r="F25" s="6">
        <v>2.36</v>
      </c>
      <c r="G25" s="6">
        <v>61.73</v>
      </c>
      <c r="H25" s="6">
        <v>72</v>
      </c>
      <c r="I25" s="6">
        <f t="shared" si="4"/>
        <v>66.864999999999995</v>
      </c>
      <c r="J25" s="6" t="s">
        <v>119</v>
      </c>
      <c r="K25" s="6" t="s">
        <v>197</v>
      </c>
      <c r="L25" s="6" t="s">
        <v>224</v>
      </c>
      <c r="M25" s="10">
        <v>500</v>
      </c>
      <c r="N25" s="11">
        <v>3</v>
      </c>
      <c r="O25" s="11">
        <f t="shared" si="5"/>
        <v>1500</v>
      </c>
      <c r="P25" s="8">
        <f t="shared" si="6"/>
        <v>1200</v>
      </c>
      <c r="Q25" s="8">
        <f t="shared" si="7"/>
        <v>300</v>
      </c>
      <c r="R25" s="14" t="s">
        <v>168</v>
      </c>
    </row>
    <row r="26" spans="1:18" s="9" customFormat="1" ht="24.95" hidden="1" customHeight="1" x14ac:dyDescent="0.25">
      <c r="A26" s="16"/>
      <c r="B26" s="17" t="s">
        <v>6</v>
      </c>
      <c r="C26" s="17" t="s">
        <v>57</v>
      </c>
      <c r="D26" s="17" t="s">
        <v>58</v>
      </c>
      <c r="E26" s="17" t="s">
        <v>7</v>
      </c>
      <c r="F26" s="18">
        <v>2.29</v>
      </c>
      <c r="G26" s="18">
        <v>60.1</v>
      </c>
      <c r="H26" s="18">
        <v>72</v>
      </c>
      <c r="I26" s="18">
        <f t="shared" si="4"/>
        <v>66.05</v>
      </c>
      <c r="J26" s="18" t="s">
        <v>116</v>
      </c>
      <c r="K26" s="18" t="s">
        <v>113</v>
      </c>
      <c r="L26" s="18" t="s">
        <v>223</v>
      </c>
      <c r="M26" s="20">
        <v>400</v>
      </c>
      <c r="N26" s="20">
        <v>2</v>
      </c>
      <c r="O26" s="20">
        <f t="shared" si="5"/>
        <v>800</v>
      </c>
      <c r="P26" s="16">
        <f t="shared" si="6"/>
        <v>640</v>
      </c>
      <c r="Q26" s="16">
        <f t="shared" si="7"/>
        <v>160</v>
      </c>
      <c r="R26" s="21" t="s">
        <v>243</v>
      </c>
    </row>
    <row r="27" spans="1:18" s="9" customFormat="1" ht="24.95" customHeight="1" x14ac:dyDescent="0.25">
      <c r="A27" s="8">
        <v>19</v>
      </c>
      <c r="B27" s="5" t="s">
        <v>6</v>
      </c>
      <c r="C27" s="5" t="s">
        <v>59</v>
      </c>
      <c r="D27" s="5" t="s">
        <v>60</v>
      </c>
      <c r="E27" s="5" t="s">
        <v>7</v>
      </c>
      <c r="F27" s="6">
        <v>3.06</v>
      </c>
      <c r="G27" s="6">
        <v>78.06</v>
      </c>
      <c r="H27" s="6">
        <v>54</v>
      </c>
      <c r="I27" s="6">
        <f t="shared" si="4"/>
        <v>66.03</v>
      </c>
      <c r="J27" s="6" t="s">
        <v>117</v>
      </c>
      <c r="K27" s="6" t="s">
        <v>186</v>
      </c>
      <c r="L27" s="6" t="s">
        <v>224</v>
      </c>
      <c r="M27" s="11">
        <v>600</v>
      </c>
      <c r="N27" s="11">
        <v>3</v>
      </c>
      <c r="O27" s="11">
        <f t="shared" si="5"/>
        <v>1800</v>
      </c>
      <c r="P27" s="8">
        <f t="shared" si="6"/>
        <v>1440</v>
      </c>
      <c r="Q27" s="8">
        <f t="shared" si="7"/>
        <v>360</v>
      </c>
      <c r="R27" s="14" t="s">
        <v>168</v>
      </c>
    </row>
    <row r="28" spans="1:18" s="12" customFormat="1" ht="24.95" customHeight="1" x14ac:dyDescent="0.25">
      <c r="A28" s="8">
        <v>20</v>
      </c>
      <c r="B28" s="5" t="s">
        <v>6</v>
      </c>
      <c r="C28" s="5" t="s">
        <v>62</v>
      </c>
      <c r="D28" s="5" t="s">
        <v>63</v>
      </c>
      <c r="E28" s="5" t="s">
        <v>7</v>
      </c>
      <c r="F28" s="6">
        <v>2.5299999999999998</v>
      </c>
      <c r="G28" s="6">
        <v>65.7</v>
      </c>
      <c r="H28" s="6">
        <v>64</v>
      </c>
      <c r="I28" s="6">
        <f t="shared" si="4"/>
        <v>64.849999999999994</v>
      </c>
      <c r="J28" s="6" t="s">
        <v>121</v>
      </c>
      <c r="K28" s="6" t="s">
        <v>198</v>
      </c>
      <c r="L28" s="6" t="s">
        <v>223</v>
      </c>
      <c r="M28" s="11">
        <v>500</v>
      </c>
      <c r="N28" s="11">
        <v>2</v>
      </c>
      <c r="O28" s="11">
        <f t="shared" si="5"/>
        <v>1000</v>
      </c>
      <c r="P28" s="8">
        <f t="shared" si="6"/>
        <v>800</v>
      </c>
      <c r="Q28" s="8">
        <f t="shared" si="7"/>
        <v>200</v>
      </c>
      <c r="R28" s="14" t="s">
        <v>168</v>
      </c>
    </row>
    <row r="29" spans="1:18" s="9" customFormat="1" ht="24.95" customHeight="1" x14ac:dyDescent="0.25">
      <c r="A29" s="8">
        <v>21</v>
      </c>
      <c r="B29" s="5" t="s">
        <v>6</v>
      </c>
      <c r="C29" s="5" t="s">
        <v>50</v>
      </c>
      <c r="D29" s="5" t="s">
        <v>64</v>
      </c>
      <c r="E29" s="5" t="s">
        <v>7</v>
      </c>
      <c r="F29" s="6">
        <v>2.27</v>
      </c>
      <c r="G29" s="6">
        <v>59.63</v>
      </c>
      <c r="H29" s="6">
        <v>66</v>
      </c>
      <c r="I29" s="6">
        <f t="shared" si="4"/>
        <v>62.814999999999998</v>
      </c>
      <c r="J29" s="6" t="s">
        <v>117</v>
      </c>
      <c r="K29" s="6" t="s">
        <v>199</v>
      </c>
      <c r="L29" s="6" t="s">
        <v>226</v>
      </c>
      <c r="M29" s="11">
        <v>600</v>
      </c>
      <c r="N29" s="11">
        <v>3</v>
      </c>
      <c r="O29" s="11">
        <f t="shared" si="5"/>
        <v>1800</v>
      </c>
      <c r="P29" s="8">
        <f t="shared" si="6"/>
        <v>1440</v>
      </c>
      <c r="Q29" s="8">
        <f t="shared" si="7"/>
        <v>360</v>
      </c>
      <c r="R29" s="14" t="s">
        <v>168</v>
      </c>
    </row>
    <row r="30" spans="1:18" s="12" customFormat="1" ht="24.95" customHeight="1" x14ac:dyDescent="0.25">
      <c r="A30" s="8">
        <v>22</v>
      </c>
      <c r="B30" s="5" t="s">
        <v>6</v>
      </c>
      <c r="C30" s="5" t="s">
        <v>65</v>
      </c>
      <c r="D30" s="5" t="s">
        <v>66</v>
      </c>
      <c r="E30" s="5" t="s">
        <v>7</v>
      </c>
      <c r="F30" s="6">
        <v>2.35</v>
      </c>
      <c r="G30" s="6">
        <v>61.5</v>
      </c>
      <c r="H30" s="6">
        <v>62</v>
      </c>
      <c r="I30" s="6">
        <f t="shared" si="4"/>
        <v>61.75</v>
      </c>
      <c r="J30" s="6" t="s">
        <v>116</v>
      </c>
      <c r="K30" s="6" t="s">
        <v>187</v>
      </c>
      <c r="L30" s="6" t="s">
        <v>224</v>
      </c>
      <c r="M30" s="10">
        <v>400</v>
      </c>
      <c r="N30" s="11">
        <v>3</v>
      </c>
      <c r="O30" s="11">
        <f t="shared" si="5"/>
        <v>1200</v>
      </c>
      <c r="P30" s="8">
        <f t="shared" si="6"/>
        <v>960</v>
      </c>
      <c r="Q30" s="8">
        <f t="shared" si="7"/>
        <v>240</v>
      </c>
      <c r="R30" s="14" t="s">
        <v>168</v>
      </c>
    </row>
    <row r="31" spans="1:18" s="12" customFormat="1" ht="24.95" customHeight="1" x14ac:dyDescent="0.25">
      <c r="A31" s="8">
        <v>23</v>
      </c>
      <c r="B31" s="5" t="s">
        <v>6</v>
      </c>
      <c r="C31" s="5" t="s">
        <v>67</v>
      </c>
      <c r="D31" s="5" t="s">
        <v>68</v>
      </c>
      <c r="E31" s="5" t="s">
        <v>7</v>
      </c>
      <c r="F31" s="6">
        <v>2.84</v>
      </c>
      <c r="G31" s="6">
        <v>72.930000000000007</v>
      </c>
      <c r="H31" s="6">
        <v>50</v>
      </c>
      <c r="I31" s="6">
        <f t="shared" si="4"/>
        <v>61.465000000000003</v>
      </c>
      <c r="J31" s="6" t="s">
        <v>117</v>
      </c>
      <c r="K31" s="6" t="s">
        <v>188</v>
      </c>
      <c r="L31" s="6" t="s">
        <v>224</v>
      </c>
      <c r="M31" s="10">
        <v>600</v>
      </c>
      <c r="N31" s="11">
        <v>3</v>
      </c>
      <c r="O31" s="11">
        <f t="shared" si="5"/>
        <v>1800</v>
      </c>
      <c r="P31" s="8">
        <f t="shared" si="6"/>
        <v>1440</v>
      </c>
      <c r="Q31" s="8">
        <f t="shared" si="7"/>
        <v>360</v>
      </c>
      <c r="R31" s="14" t="s">
        <v>168</v>
      </c>
    </row>
    <row r="32" spans="1:18" s="12" customFormat="1" ht="24.95" customHeight="1" x14ac:dyDescent="0.25">
      <c r="A32" s="8">
        <v>24</v>
      </c>
      <c r="B32" s="5" t="s">
        <v>6</v>
      </c>
      <c r="C32" s="5" t="s">
        <v>70</v>
      </c>
      <c r="D32" s="5" t="s">
        <v>71</v>
      </c>
      <c r="E32" s="5" t="s">
        <v>7</v>
      </c>
      <c r="F32" s="6">
        <v>2.5099999999999998</v>
      </c>
      <c r="G32" s="6">
        <v>65.23</v>
      </c>
      <c r="H32" s="6">
        <v>52</v>
      </c>
      <c r="I32" s="6">
        <f t="shared" si="4"/>
        <v>58.615000000000002</v>
      </c>
      <c r="J32" s="6" t="s">
        <v>117</v>
      </c>
      <c r="K32" s="6" t="s">
        <v>186</v>
      </c>
      <c r="L32" s="6" t="s">
        <v>224</v>
      </c>
      <c r="M32" s="10">
        <v>600</v>
      </c>
      <c r="N32" s="11">
        <v>3</v>
      </c>
      <c r="O32" s="11">
        <f t="shared" si="5"/>
        <v>1800</v>
      </c>
      <c r="P32" s="8">
        <f t="shared" si="6"/>
        <v>1440</v>
      </c>
      <c r="Q32" s="8">
        <f t="shared" si="7"/>
        <v>360</v>
      </c>
      <c r="R32" s="14" t="s">
        <v>168</v>
      </c>
    </row>
    <row r="33" spans="1:18" s="12" customFormat="1" ht="24.95" hidden="1" customHeight="1" x14ac:dyDescent="0.25">
      <c r="A33" s="16"/>
      <c r="B33" s="17" t="s">
        <v>6</v>
      </c>
      <c r="C33" s="17" t="s">
        <v>72</v>
      </c>
      <c r="D33" s="17" t="s">
        <v>73</v>
      </c>
      <c r="E33" s="17" t="s">
        <v>7</v>
      </c>
      <c r="F33" s="18">
        <v>2.4500000000000002</v>
      </c>
      <c r="G33" s="18">
        <v>63.83</v>
      </c>
      <c r="H33" s="18">
        <v>52</v>
      </c>
      <c r="I33" s="18">
        <f t="shared" si="4"/>
        <v>57.914999999999999</v>
      </c>
      <c r="J33" s="18" t="s">
        <v>122</v>
      </c>
      <c r="K33" s="18" t="s">
        <v>201</v>
      </c>
      <c r="L33" s="18" t="s">
        <v>224</v>
      </c>
      <c r="M33" s="19">
        <v>600</v>
      </c>
      <c r="N33" s="20">
        <v>3</v>
      </c>
      <c r="O33" s="20">
        <f t="shared" si="5"/>
        <v>1800</v>
      </c>
      <c r="P33" s="16">
        <f t="shared" si="6"/>
        <v>1440</v>
      </c>
      <c r="Q33" s="16">
        <f t="shared" si="7"/>
        <v>360</v>
      </c>
      <c r="R33" s="22" t="s">
        <v>219</v>
      </c>
    </row>
    <row r="34" spans="1:18" s="9" customFormat="1" ht="24.95" customHeight="1" x14ac:dyDescent="0.25">
      <c r="A34" s="8">
        <v>25</v>
      </c>
      <c r="B34" s="5" t="s">
        <v>6</v>
      </c>
      <c r="C34" s="5" t="s">
        <v>21</v>
      </c>
      <c r="D34" s="5" t="s">
        <v>74</v>
      </c>
      <c r="E34" s="5" t="s">
        <v>7</v>
      </c>
      <c r="F34" s="6">
        <v>2.36</v>
      </c>
      <c r="G34" s="6">
        <v>61.73</v>
      </c>
      <c r="H34" s="6">
        <v>54</v>
      </c>
      <c r="I34" s="6">
        <f t="shared" si="4"/>
        <v>57.864999999999995</v>
      </c>
      <c r="J34" s="6" t="s">
        <v>117</v>
      </c>
      <c r="K34" s="6" t="s">
        <v>200</v>
      </c>
      <c r="L34" s="6" t="s">
        <v>222</v>
      </c>
      <c r="M34" s="11">
        <v>600</v>
      </c>
      <c r="N34" s="11">
        <v>3</v>
      </c>
      <c r="O34" s="11">
        <f t="shared" si="5"/>
        <v>1800</v>
      </c>
      <c r="P34" s="8">
        <f t="shared" si="6"/>
        <v>1440</v>
      </c>
      <c r="Q34" s="8">
        <f t="shared" si="7"/>
        <v>360</v>
      </c>
      <c r="R34" s="14" t="s">
        <v>168</v>
      </c>
    </row>
    <row r="35" spans="1:18" s="9" customFormat="1" ht="24.95" customHeight="1" x14ac:dyDescent="0.25">
      <c r="A35" s="8">
        <v>26</v>
      </c>
      <c r="B35" s="5" t="s">
        <v>6</v>
      </c>
      <c r="C35" s="5" t="s">
        <v>75</v>
      </c>
      <c r="D35" s="5" t="s">
        <v>76</v>
      </c>
      <c r="E35" s="5" t="s">
        <v>7</v>
      </c>
      <c r="F35" s="6">
        <v>2.33</v>
      </c>
      <c r="G35" s="6">
        <v>61.03</v>
      </c>
      <c r="H35" s="6">
        <v>54</v>
      </c>
      <c r="I35" s="6">
        <f t="shared" si="4"/>
        <v>57.515000000000001</v>
      </c>
      <c r="J35" s="6" t="s">
        <v>123</v>
      </c>
      <c r="K35" s="6" t="s">
        <v>111</v>
      </c>
      <c r="L35" s="6" t="s">
        <v>224</v>
      </c>
      <c r="M35" s="11">
        <v>500</v>
      </c>
      <c r="N35" s="11">
        <v>3</v>
      </c>
      <c r="O35" s="11">
        <f t="shared" si="5"/>
        <v>1500</v>
      </c>
      <c r="P35" s="8">
        <f t="shared" si="6"/>
        <v>1200</v>
      </c>
      <c r="Q35" s="8">
        <f t="shared" si="7"/>
        <v>300</v>
      </c>
      <c r="R35" s="14" t="s">
        <v>169</v>
      </c>
    </row>
    <row r="36" spans="1:18" s="9" customFormat="1" ht="24.95" customHeight="1" x14ac:dyDescent="0.25">
      <c r="A36" s="8">
        <v>27</v>
      </c>
      <c r="B36" s="5" t="s">
        <v>6</v>
      </c>
      <c r="C36" s="5" t="s">
        <v>77</v>
      </c>
      <c r="D36" s="5" t="s">
        <v>78</v>
      </c>
      <c r="E36" s="5" t="s">
        <v>7</v>
      </c>
      <c r="F36" s="6">
        <v>3.35</v>
      </c>
      <c r="G36" s="6">
        <v>84.83</v>
      </c>
      <c r="H36" s="6">
        <v>84</v>
      </c>
      <c r="I36" s="6">
        <f t="shared" si="4"/>
        <v>84.414999999999992</v>
      </c>
      <c r="J36" s="6" t="s">
        <v>120</v>
      </c>
      <c r="K36" s="6" t="s">
        <v>248</v>
      </c>
      <c r="L36" s="6" t="s">
        <v>221</v>
      </c>
      <c r="M36" s="11">
        <v>600</v>
      </c>
      <c r="N36" s="11">
        <v>3</v>
      </c>
      <c r="O36" s="11">
        <f t="shared" si="5"/>
        <v>1800</v>
      </c>
      <c r="P36" s="8">
        <f t="shared" si="6"/>
        <v>1440</v>
      </c>
      <c r="Q36" s="8">
        <f t="shared" si="7"/>
        <v>360</v>
      </c>
      <c r="R36" s="14" t="s">
        <v>169</v>
      </c>
    </row>
    <row r="37" spans="1:18" s="12" customFormat="1" ht="24.95" customHeight="1" x14ac:dyDescent="0.25">
      <c r="A37" s="8">
        <v>28</v>
      </c>
      <c r="B37" s="5" t="s">
        <v>6</v>
      </c>
      <c r="C37" s="5" t="s">
        <v>79</v>
      </c>
      <c r="D37" s="5" t="s">
        <v>80</v>
      </c>
      <c r="E37" s="5" t="s">
        <v>7</v>
      </c>
      <c r="F37" s="6">
        <v>3.57</v>
      </c>
      <c r="G37" s="6">
        <v>89.96</v>
      </c>
      <c r="H37" s="6">
        <v>70</v>
      </c>
      <c r="I37" s="6">
        <f t="shared" si="4"/>
        <v>79.97999999999999</v>
      </c>
      <c r="J37" s="6" t="s">
        <v>116</v>
      </c>
      <c r="K37" s="6" t="s">
        <v>202</v>
      </c>
      <c r="L37" s="6" t="s">
        <v>224</v>
      </c>
      <c r="M37" s="10">
        <v>400</v>
      </c>
      <c r="N37" s="11">
        <v>3</v>
      </c>
      <c r="O37" s="11">
        <f t="shared" si="5"/>
        <v>1200</v>
      </c>
      <c r="P37" s="8">
        <f t="shared" si="6"/>
        <v>960</v>
      </c>
      <c r="Q37" s="8">
        <f t="shared" si="7"/>
        <v>240</v>
      </c>
      <c r="R37" s="14" t="s">
        <v>169</v>
      </c>
    </row>
    <row r="38" spans="1:18" s="12" customFormat="1" ht="24.95" hidden="1" customHeight="1" x14ac:dyDescent="0.25">
      <c r="A38" s="8"/>
      <c r="B38" s="5" t="s">
        <v>6</v>
      </c>
      <c r="C38" s="5" t="s">
        <v>81</v>
      </c>
      <c r="D38" s="5" t="s">
        <v>12</v>
      </c>
      <c r="E38" s="5" t="s">
        <v>7</v>
      </c>
      <c r="F38" s="6">
        <v>3.93</v>
      </c>
      <c r="G38" s="6">
        <v>98.36</v>
      </c>
      <c r="H38" s="6">
        <v>56.25</v>
      </c>
      <c r="I38" s="6">
        <f t="shared" si="4"/>
        <v>77.305000000000007</v>
      </c>
      <c r="J38" s="6" t="s">
        <v>121</v>
      </c>
      <c r="K38" s="6" t="s">
        <v>203</v>
      </c>
      <c r="L38" s="6" t="s">
        <v>224</v>
      </c>
      <c r="M38" s="11">
        <v>500</v>
      </c>
      <c r="N38" s="11">
        <v>3</v>
      </c>
      <c r="O38" s="11">
        <f t="shared" si="5"/>
        <v>1500</v>
      </c>
      <c r="P38" s="8">
        <f t="shared" si="6"/>
        <v>1200</v>
      </c>
      <c r="Q38" s="8">
        <f t="shared" si="7"/>
        <v>300</v>
      </c>
      <c r="R38" s="14" t="s">
        <v>252</v>
      </c>
    </row>
    <row r="39" spans="1:18" s="12" customFormat="1" ht="24.95" customHeight="1" x14ac:dyDescent="0.25">
      <c r="A39" s="8">
        <v>29</v>
      </c>
      <c r="B39" s="5" t="s">
        <v>6</v>
      </c>
      <c r="C39" s="5" t="s">
        <v>82</v>
      </c>
      <c r="D39" s="5" t="s">
        <v>83</v>
      </c>
      <c r="E39" s="5" t="s">
        <v>7</v>
      </c>
      <c r="F39" s="6">
        <v>2.9</v>
      </c>
      <c r="G39" s="6">
        <v>74.33</v>
      </c>
      <c r="H39" s="6">
        <v>80</v>
      </c>
      <c r="I39" s="6">
        <f t="shared" si="4"/>
        <v>77.164999999999992</v>
      </c>
      <c r="J39" s="6" t="s">
        <v>170</v>
      </c>
      <c r="K39" s="6" t="s">
        <v>189</v>
      </c>
      <c r="L39" s="6" t="s">
        <v>223</v>
      </c>
      <c r="M39" s="10">
        <v>600</v>
      </c>
      <c r="N39" s="11">
        <v>2</v>
      </c>
      <c r="O39" s="11">
        <f t="shared" si="5"/>
        <v>1200</v>
      </c>
      <c r="P39" s="8">
        <f t="shared" si="6"/>
        <v>960</v>
      </c>
      <c r="Q39" s="8">
        <f t="shared" si="7"/>
        <v>240</v>
      </c>
      <c r="R39" s="14" t="s">
        <v>169</v>
      </c>
    </row>
    <row r="40" spans="1:18" s="12" customFormat="1" ht="24.95" customHeight="1" x14ac:dyDescent="0.25">
      <c r="A40" s="8">
        <v>30</v>
      </c>
      <c r="B40" s="5" t="s">
        <v>6</v>
      </c>
      <c r="C40" s="5" t="s">
        <v>84</v>
      </c>
      <c r="D40" s="5" t="s">
        <v>85</v>
      </c>
      <c r="E40" s="5" t="s">
        <v>7</v>
      </c>
      <c r="F40" s="6">
        <v>3.29</v>
      </c>
      <c r="G40" s="6">
        <v>83.43</v>
      </c>
      <c r="H40" s="6">
        <v>70</v>
      </c>
      <c r="I40" s="6">
        <f t="shared" si="4"/>
        <v>76.715000000000003</v>
      </c>
      <c r="J40" s="6" t="s">
        <v>121</v>
      </c>
      <c r="K40" s="6" t="s">
        <v>251</v>
      </c>
      <c r="L40" s="6" t="s">
        <v>224</v>
      </c>
      <c r="M40" s="10">
        <v>500</v>
      </c>
      <c r="N40" s="11">
        <v>3</v>
      </c>
      <c r="O40" s="11">
        <f t="shared" si="5"/>
        <v>1500</v>
      </c>
      <c r="P40" s="8">
        <f t="shared" si="6"/>
        <v>1200</v>
      </c>
      <c r="Q40" s="8">
        <f t="shared" si="7"/>
        <v>300</v>
      </c>
      <c r="R40" s="14" t="s">
        <v>169</v>
      </c>
    </row>
    <row r="41" spans="1:18" s="9" customFormat="1" ht="24.95" customHeight="1" x14ac:dyDescent="0.25">
      <c r="A41" s="8">
        <v>31</v>
      </c>
      <c r="B41" s="5" t="s">
        <v>6</v>
      </c>
      <c r="C41" s="5" t="s">
        <v>87</v>
      </c>
      <c r="D41" s="5" t="s">
        <v>88</v>
      </c>
      <c r="E41" s="5" t="s">
        <v>7</v>
      </c>
      <c r="F41" s="6">
        <v>2.88</v>
      </c>
      <c r="G41" s="6">
        <v>73.86</v>
      </c>
      <c r="H41" s="6">
        <v>76</v>
      </c>
      <c r="I41" s="6">
        <f t="shared" si="4"/>
        <v>74.930000000000007</v>
      </c>
      <c r="J41" s="6" t="s">
        <v>171</v>
      </c>
      <c r="K41" s="6" t="s">
        <v>110</v>
      </c>
      <c r="L41" s="6" t="s">
        <v>224</v>
      </c>
      <c r="M41" s="11">
        <v>600</v>
      </c>
      <c r="N41" s="11">
        <v>3</v>
      </c>
      <c r="O41" s="11">
        <f t="shared" si="5"/>
        <v>1800</v>
      </c>
      <c r="P41" s="8">
        <f t="shared" si="6"/>
        <v>1440</v>
      </c>
      <c r="Q41" s="8">
        <f t="shared" si="7"/>
        <v>360</v>
      </c>
      <c r="R41" s="14" t="s">
        <v>169</v>
      </c>
    </row>
    <row r="42" spans="1:18" s="23" customFormat="1" ht="24.95" hidden="1" customHeight="1" x14ac:dyDescent="0.25">
      <c r="A42" s="16"/>
      <c r="B42" s="17" t="s">
        <v>6</v>
      </c>
      <c r="C42" s="17" t="s">
        <v>89</v>
      </c>
      <c r="D42" s="17" t="s">
        <v>90</v>
      </c>
      <c r="E42" s="17" t="s">
        <v>7</v>
      </c>
      <c r="F42" s="18">
        <v>2.46</v>
      </c>
      <c r="G42" s="18">
        <v>64.06</v>
      </c>
      <c r="H42" s="18">
        <v>82</v>
      </c>
      <c r="I42" s="18">
        <f t="shared" si="4"/>
        <v>73.03</v>
      </c>
      <c r="J42" s="18" t="s">
        <v>170</v>
      </c>
      <c r="K42" s="18" t="s">
        <v>204</v>
      </c>
      <c r="L42" s="18" t="s">
        <v>224</v>
      </c>
      <c r="M42" s="19">
        <v>600</v>
      </c>
      <c r="N42" s="20">
        <v>3</v>
      </c>
      <c r="O42" s="20">
        <f t="shared" si="5"/>
        <v>1800</v>
      </c>
      <c r="P42" s="16">
        <f t="shared" si="6"/>
        <v>1440</v>
      </c>
      <c r="Q42" s="16">
        <f t="shared" si="7"/>
        <v>360</v>
      </c>
      <c r="R42" s="21" t="s">
        <v>242</v>
      </c>
    </row>
    <row r="43" spans="1:18" s="9" customFormat="1" ht="24.95" hidden="1" customHeight="1" x14ac:dyDescent="0.25">
      <c r="A43" s="16"/>
      <c r="B43" s="17" t="s">
        <v>6</v>
      </c>
      <c r="C43" s="17" t="s">
        <v>91</v>
      </c>
      <c r="D43" s="17" t="s">
        <v>92</v>
      </c>
      <c r="E43" s="17" t="s">
        <v>7</v>
      </c>
      <c r="F43" s="18">
        <v>3.19</v>
      </c>
      <c r="G43" s="18">
        <v>81.099999999999994</v>
      </c>
      <c r="H43" s="18">
        <v>64</v>
      </c>
      <c r="I43" s="18">
        <f t="shared" si="4"/>
        <v>72.55</v>
      </c>
      <c r="J43" s="18" t="s">
        <v>170</v>
      </c>
      <c r="K43" s="18" t="s">
        <v>112</v>
      </c>
      <c r="L43" s="18" t="s">
        <v>223</v>
      </c>
      <c r="M43" s="20">
        <v>600</v>
      </c>
      <c r="N43" s="20">
        <v>2</v>
      </c>
      <c r="O43" s="20">
        <f t="shared" si="5"/>
        <v>1200</v>
      </c>
      <c r="P43" s="16">
        <f t="shared" si="6"/>
        <v>960</v>
      </c>
      <c r="Q43" s="16">
        <f t="shared" si="7"/>
        <v>240</v>
      </c>
      <c r="R43" s="22" t="s">
        <v>219</v>
      </c>
    </row>
    <row r="44" spans="1:18" s="9" customFormat="1" ht="24.95" customHeight="1" x14ac:dyDescent="0.25">
      <c r="A44" s="8">
        <v>32</v>
      </c>
      <c r="B44" s="5" t="s">
        <v>6</v>
      </c>
      <c r="C44" s="5" t="s">
        <v>26</v>
      </c>
      <c r="D44" s="5" t="s">
        <v>93</v>
      </c>
      <c r="E44" s="5" t="s">
        <v>7</v>
      </c>
      <c r="F44" s="6">
        <v>3.5</v>
      </c>
      <c r="G44" s="6">
        <v>88.33</v>
      </c>
      <c r="H44" s="6">
        <v>56</v>
      </c>
      <c r="I44" s="6">
        <f t="shared" si="4"/>
        <v>72.164999999999992</v>
      </c>
      <c r="J44" s="6" t="s">
        <v>118</v>
      </c>
      <c r="K44" s="6" t="s">
        <v>114</v>
      </c>
      <c r="L44" s="6" t="s">
        <v>224</v>
      </c>
      <c r="M44" s="11">
        <v>500</v>
      </c>
      <c r="N44" s="11">
        <v>3</v>
      </c>
      <c r="O44" s="11">
        <f t="shared" si="5"/>
        <v>1500</v>
      </c>
      <c r="P44" s="8">
        <f t="shared" si="6"/>
        <v>1200</v>
      </c>
      <c r="Q44" s="8">
        <f t="shared" si="7"/>
        <v>300</v>
      </c>
      <c r="R44" s="14" t="s">
        <v>169</v>
      </c>
    </row>
    <row r="45" spans="1:18" s="12" customFormat="1" ht="24.95" customHeight="1" x14ac:dyDescent="0.25">
      <c r="A45" s="8">
        <v>33</v>
      </c>
      <c r="B45" s="5" t="s">
        <v>6</v>
      </c>
      <c r="C45" s="5" t="s">
        <v>152</v>
      </c>
      <c r="D45" s="5" t="s">
        <v>153</v>
      </c>
      <c r="E45" s="5" t="s">
        <v>7</v>
      </c>
      <c r="F45" s="6">
        <v>2.4900000000000002</v>
      </c>
      <c r="G45" s="6">
        <v>64.760000000000005</v>
      </c>
      <c r="H45" s="6">
        <v>76</v>
      </c>
      <c r="I45" s="6">
        <f t="shared" si="4"/>
        <v>70.38</v>
      </c>
      <c r="J45" s="6" t="s">
        <v>118</v>
      </c>
      <c r="K45" s="6" t="s">
        <v>205</v>
      </c>
      <c r="L45" s="6" t="s">
        <v>221</v>
      </c>
      <c r="M45" s="10">
        <v>600</v>
      </c>
      <c r="N45" s="11">
        <v>3</v>
      </c>
      <c r="O45" s="11">
        <f t="shared" si="5"/>
        <v>1800</v>
      </c>
      <c r="P45" s="8">
        <f t="shared" si="6"/>
        <v>1440</v>
      </c>
      <c r="Q45" s="8">
        <f t="shared" si="7"/>
        <v>360</v>
      </c>
      <c r="R45" s="14" t="s">
        <v>169</v>
      </c>
    </row>
    <row r="46" spans="1:18" s="9" customFormat="1" ht="24.95" customHeight="1" x14ac:dyDescent="0.25">
      <c r="A46" s="8">
        <v>34</v>
      </c>
      <c r="B46" s="5" t="s">
        <v>6</v>
      </c>
      <c r="C46" s="5" t="s">
        <v>94</v>
      </c>
      <c r="D46" s="5" t="s">
        <v>95</v>
      </c>
      <c r="E46" s="5" t="s">
        <v>7</v>
      </c>
      <c r="F46" s="6">
        <v>2.52</v>
      </c>
      <c r="G46" s="6">
        <v>65.459999999999994</v>
      </c>
      <c r="H46" s="6">
        <v>72</v>
      </c>
      <c r="I46" s="6">
        <f t="shared" ref="I46:I63" si="8">G46*0.5+H46*0.5</f>
        <v>68.72999999999999</v>
      </c>
      <c r="J46" s="6" t="s">
        <v>170</v>
      </c>
      <c r="K46" s="6" t="s">
        <v>250</v>
      </c>
      <c r="L46" s="6" t="s">
        <v>222</v>
      </c>
      <c r="M46" s="11">
        <v>600</v>
      </c>
      <c r="N46" s="11">
        <v>3</v>
      </c>
      <c r="O46" s="11">
        <f t="shared" ref="O46:O63" si="9">M46*N46</f>
        <v>1800</v>
      </c>
      <c r="P46" s="8">
        <f t="shared" ref="P46:P63" si="10">O46*0.8</f>
        <v>1440</v>
      </c>
      <c r="Q46" s="8">
        <f t="shared" ref="Q46:Q63" si="11">O46-P46</f>
        <v>360</v>
      </c>
      <c r="R46" s="14" t="s">
        <v>169</v>
      </c>
    </row>
    <row r="47" spans="1:18" s="12" customFormat="1" ht="24.95" customHeight="1" x14ac:dyDescent="0.25">
      <c r="A47" s="8">
        <v>35</v>
      </c>
      <c r="B47" s="5" t="s">
        <v>6</v>
      </c>
      <c r="C47" s="5" t="s">
        <v>69</v>
      </c>
      <c r="D47" s="5" t="s">
        <v>61</v>
      </c>
      <c r="E47" s="5" t="s">
        <v>7</v>
      </c>
      <c r="F47" s="6">
        <v>2.5299999999999998</v>
      </c>
      <c r="G47" s="6">
        <v>65.7</v>
      </c>
      <c r="H47" s="6">
        <v>68</v>
      </c>
      <c r="I47" s="6">
        <f t="shared" si="8"/>
        <v>66.849999999999994</v>
      </c>
      <c r="J47" s="6" t="s">
        <v>116</v>
      </c>
      <c r="K47" s="6" t="s">
        <v>112</v>
      </c>
      <c r="L47" s="6" t="s">
        <v>223</v>
      </c>
      <c r="M47" s="10">
        <v>400</v>
      </c>
      <c r="N47" s="11">
        <v>2</v>
      </c>
      <c r="O47" s="11">
        <f t="shared" si="9"/>
        <v>800</v>
      </c>
      <c r="P47" s="8">
        <f t="shared" si="10"/>
        <v>640</v>
      </c>
      <c r="Q47" s="8">
        <f t="shared" si="11"/>
        <v>160</v>
      </c>
      <c r="R47" s="14" t="s">
        <v>169</v>
      </c>
    </row>
    <row r="48" spans="1:18" s="12" customFormat="1" ht="24.95" customHeight="1" x14ac:dyDescent="0.25">
      <c r="A48" s="8">
        <v>36</v>
      </c>
      <c r="B48" s="5" t="s">
        <v>6</v>
      </c>
      <c r="C48" s="5" t="s">
        <v>56</v>
      </c>
      <c r="D48" s="5" t="s">
        <v>86</v>
      </c>
      <c r="E48" s="5" t="s">
        <v>7</v>
      </c>
      <c r="F48" s="6">
        <v>3.03</v>
      </c>
      <c r="G48" s="6">
        <v>77.36</v>
      </c>
      <c r="H48" s="6">
        <v>56</v>
      </c>
      <c r="I48" s="6">
        <f t="shared" si="8"/>
        <v>66.680000000000007</v>
      </c>
      <c r="J48" s="6" t="s">
        <v>170</v>
      </c>
      <c r="K48" s="6" t="s">
        <v>167</v>
      </c>
      <c r="L48" s="6" t="s">
        <v>223</v>
      </c>
      <c r="M48" s="10">
        <v>600</v>
      </c>
      <c r="N48" s="11">
        <v>2</v>
      </c>
      <c r="O48" s="11">
        <f t="shared" si="9"/>
        <v>1200</v>
      </c>
      <c r="P48" s="8">
        <f t="shared" si="10"/>
        <v>960</v>
      </c>
      <c r="Q48" s="8">
        <f t="shared" si="11"/>
        <v>240</v>
      </c>
      <c r="R48" s="14" t="s">
        <v>169</v>
      </c>
    </row>
    <row r="49" spans="1:18" s="9" customFormat="1" ht="24.95" customHeight="1" x14ac:dyDescent="0.25">
      <c r="A49" s="8">
        <v>37</v>
      </c>
      <c r="B49" s="5" t="s">
        <v>6</v>
      </c>
      <c r="C49" s="5" t="s">
        <v>96</v>
      </c>
      <c r="D49" s="5" t="s">
        <v>97</v>
      </c>
      <c r="E49" s="5" t="s">
        <v>7</v>
      </c>
      <c r="F49" s="6">
        <v>2.67</v>
      </c>
      <c r="G49" s="6">
        <v>68.959999999999994</v>
      </c>
      <c r="H49" s="6">
        <v>62</v>
      </c>
      <c r="I49" s="6">
        <f t="shared" si="8"/>
        <v>65.47999999999999</v>
      </c>
      <c r="J49" s="6" t="s">
        <v>171</v>
      </c>
      <c r="K49" s="6" t="s">
        <v>110</v>
      </c>
      <c r="L49" s="6" t="s">
        <v>224</v>
      </c>
      <c r="M49" s="11">
        <v>600</v>
      </c>
      <c r="N49" s="11">
        <v>3</v>
      </c>
      <c r="O49" s="11">
        <f t="shared" si="9"/>
        <v>1800</v>
      </c>
      <c r="P49" s="8">
        <f t="shared" si="10"/>
        <v>1440</v>
      </c>
      <c r="Q49" s="8">
        <f t="shared" si="11"/>
        <v>360</v>
      </c>
      <c r="R49" s="14" t="s">
        <v>169</v>
      </c>
    </row>
    <row r="50" spans="1:18" s="12" customFormat="1" ht="24.95" customHeight="1" x14ac:dyDescent="0.25">
      <c r="A50" s="8">
        <v>38</v>
      </c>
      <c r="B50" s="5" t="s">
        <v>6</v>
      </c>
      <c r="C50" s="5" t="s">
        <v>98</v>
      </c>
      <c r="D50" s="5" t="s">
        <v>99</v>
      </c>
      <c r="E50" s="5" t="s">
        <v>7</v>
      </c>
      <c r="F50" s="6">
        <v>2.48</v>
      </c>
      <c r="G50" s="6">
        <v>64.53</v>
      </c>
      <c r="H50" s="6">
        <v>62</v>
      </c>
      <c r="I50" s="6">
        <f t="shared" si="8"/>
        <v>63.265000000000001</v>
      </c>
      <c r="J50" s="6" t="s">
        <v>123</v>
      </c>
      <c r="K50" s="6" t="s">
        <v>206</v>
      </c>
      <c r="L50" s="6" t="s">
        <v>224</v>
      </c>
      <c r="M50" s="10">
        <v>500</v>
      </c>
      <c r="N50" s="11">
        <v>3</v>
      </c>
      <c r="O50" s="11">
        <f t="shared" si="9"/>
        <v>1500</v>
      </c>
      <c r="P50" s="8">
        <f t="shared" si="10"/>
        <v>1200</v>
      </c>
      <c r="Q50" s="8">
        <f t="shared" si="11"/>
        <v>300</v>
      </c>
      <c r="R50" s="14" t="s">
        <v>169</v>
      </c>
    </row>
    <row r="51" spans="1:18" s="12" customFormat="1" ht="24.95" hidden="1" customHeight="1" x14ac:dyDescent="0.25">
      <c r="A51" s="16"/>
      <c r="B51" s="17" t="s">
        <v>6</v>
      </c>
      <c r="C51" s="17" t="s">
        <v>13</v>
      </c>
      <c r="D51" s="17" t="s">
        <v>100</v>
      </c>
      <c r="E51" s="17" t="s">
        <v>7</v>
      </c>
      <c r="F51" s="18">
        <v>2.87</v>
      </c>
      <c r="G51" s="18">
        <v>73.63</v>
      </c>
      <c r="H51" s="18">
        <v>52</v>
      </c>
      <c r="I51" s="18">
        <f t="shared" si="8"/>
        <v>62.814999999999998</v>
      </c>
      <c r="J51" s="18" t="s">
        <v>170</v>
      </c>
      <c r="K51" s="18" t="s">
        <v>207</v>
      </c>
      <c r="L51" s="18" t="s">
        <v>225</v>
      </c>
      <c r="M51" s="19">
        <v>600</v>
      </c>
      <c r="N51" s="20">
        <v>4</v>
      </c>
      <c r="O51" s="20">
        <f t="shared" si="9"/>
        <v>2400</v>
      </c>
      <c r="P51" s="16">
        <f t="shared" si="10"/>
        <v>1920</v>
      </c>
      <c r="Q51" s="16">
        <f t="shared" si="11"/>
        <v>480</v>
      </c>
      <c r="R51" s="22" t="s">
        <v>219</v>
      </c>
    </row>
    <row r="52" spans="1:18" s="12" customFormat="1" ht="24.95" customHeight="1" x14ac:dyDescent="0.25">
      <c r="A52" s="8">
        <v>39</v>
      </c>
      <c r="B52" s="5" t="s">
        <v>6</v>
      </c>
      <c r="C52" s="5" t="s">
        <v>101</v>
      </c>
      <c r="D52" s="5" t="s">
        <v>102</v>
      </c>
      <c r="E52" s="5" t="s">
        <v>7</v>
      </c>
      <c r="F52" s="6">
        <v>2.61</v>
      </c>
      <c r="G52" s="6">
        <v>67.56</v>
      </c>
      <c r="H52" s="6">
        <v>58</v>
      </c>
      <c r="I52" s="6">
        <f t="shared" si="8"/>
        <v>62.78</v>
      </c>
      <c r="J52" s="6" t="s">
        <v>118</v>
      </c>
      <c r="K52" s="6" t="s">
        <v>208</v>
      </c>
      <c r="L52" s="6" t="s">
        <v>224</v>
      </c>
      <c r="M52" s="10">
        <v>600</v>
      </c>
      <c r="N52" s="11">
        <v>3</v>
      </c>
      <c r="O52" s="11">
        <f t="shared" si="9"/>
        <v>1800</v>
      </c>
      <c r="P52" s="8">
        <f t="shared" si="10"/>
        <v>1440</v>
      </c>
      <c r="Q52" s="8">
        <f t="shared" si="11"/>
        <v>360</v>
      </c>
      <c r="R52" s="14" t="s">
        <v>169</v>
      </c>
    </row>
    <row r="53" spans="1:18" s="12" customFormat="1" ht="24.95" customHeight="1" x14ac:dyDescent="0.25">
      <c r="A53" s="8">
        <v>40</v>
      </c>
      <c r="B53" s="5" t="s">
        <v>6</v>
      </c>
      <c r="C53" s="5" t="s">
        <v>103</v>
      </c>
      <c r="D53" s="5" t="s">
        <v>104</v>
      </c>
      <c r="E53" s="5" t="s">
        <v>7</v>
      </c>
      <c r="F53" s="6">
        <v>2.52</v>
      </c>
      <c r="G53" s="6">
        <v>65.459999999999994</v>
      </c>
      <c r="H53" s="6">
        <v>58</v>
      </c>
      <c r="I53" s="6">
        <f t="shared" si="8"/>
        <v>61.73</v>
      </c>
      <c r="J53" s="6" t="s">
        <v>118</v>
      </c>
      <c r="K53" s="6" t="s">
        <v>197</v>
      </c>
      <c r="L53" s="6" t="s">
        <v>224</v>
      </c>
      <c r="M53" s="10">
        <v>600</v>
      </c>
      <c r="N53" s="11">
        <v>3</v>
      </c>
      <c r="O53" s="11">
        <f t="shared" si="9"/>
        <v>1800</v>
      </c>
      <c r="P53" s="8">
        <f t="shared" si="10"/>
        <v>1440</v>
      </c>
      <c r="Q53" s="8">
        <f t="shared" si="11"/>
        <v>360</v>
      </c>
      <c r="R53" s="14" t="s">
        <v>169</v>
      </c>
    </row>
    <row r="54" spans="1:18" s="12" customFormat="1" ht="24.95" customHeight="1" x14ac:dyDescent="0.25">
      <c r="A54" s="8">
        <v>41</v>
      </c>
      <c r="B54" s="5" t="s">
        <v>6</v>
      </c>
      <c r="C54" s="5" t="s">
        <v>105</v>
      </c>
      <c r="D54" s="5" t="s">
        <v>106</v>
      </c>
      <c r="E54" s="5" t="s">
        <v>7</v>
      </c>
      <c r="F54" s="6">
        <v>2.73</v>
      </c>
      <c r="G54" s="6">
        <v>70.36</v>
      </c>
      <c r="H54" s="6">
        <v>50</v>
      </c>
      <c r="I54" s="6">
        <f t="shared" si="8"/>
        <v>60.18</v>
      </c>
      <c r="J54" s="6" t="s">
        <v>115</v>
      </c>
      <c r="K54" s="6" t="s">
        <v>209</v>
      </c>
      <c r="L54" s="6" t="s">
        <v>224</v>
      </c>
      <c r="M54" s="10">
        <v>500</v>
      </c>
      <c r="N54" s="11">
        <v>3</v>
      </c>
      <c r="O54" s="11">
        <f t="shared" si="9"/>
        <v>1500</v>
      </c>
      <c r="P54" s="8">
        <f t="shared" si="10"/>
        <v>1200</v>
      </c>
      <c r="Q54" s="8">
        <f t="shared" si="11"/>
        <v>300</v>
      </c>
      <c r="R54" s="14" t="s">
        <v>169</v>
      </c>
    </row>
    <row r="55" spans="1:18" s="12" customFormat="1" ht="24.95" customHeight="1" x14ac:dyDescent="0.25">
      <c r="A55" s="8">
        <v>42</v>
      </c>
      <c r="B55" s="5" t="s">
        <v>6</v>
      </c>
      <c r="C55" s="5" t="s">
        <v>107</v>
      </c>
      <c r="D55" s="5" t="s">
        <v>34</v>
      </c>
      <c r="E55" s="5" t="s">
        <v>7</v>
      </c>
      <c r="F55" s="6">
        <v>2.59</v>
      </c>
      <c r="G55" s="6">
        <v>67.099999999999994</v>
      </c>
      <c r="H55" s="6">
        <v>50</v>
      </c>
      <c r="I55" s="6">
        <f t="shared" si="8"/>
        <v>58.55</v>
      </c>
      <c r="J55" s="6" t="s">
        <v>124</v>
      </c>
      <c r="K55" s="6" t="s">
        <v>190</v>
      </c>
      <c r="L55" s="6" t="s">
        <v>224</v>
      </c>
      <c r="M55" s="10">
        <v>600</v>
      </c>
      <c r="N55" s="11">
        <v>3</v>
      </c>
      <c r="O55" s="11">
        <f t="shared" si="9"/>
        <v>1800</v>
      </c>
      <c r="P55" s="8">
        <f t="shared" si="10"/>
        <v>1440</v>
      </c>
      <c r="Q55" s="8">
        <f t="shared" si="11"/>
        <v>360</v>
      </c>
      <c r="R55" s="14" t="s">
        <v>169</v>
      </c>
    </row>
    <row r="56" spans="1:18" s="12" customFormat="1" ht="24.95" customHeight="1" x14ac:dyDescent="0.25">
      <c r="A56" s="8">
        <v>43</v>
      </c>
      <c r="B56" s="5" t="s">
        <v>6</v>
      </c>
      <c r="C56" s="5" t="s">
        <v>130</v>
      </c>
      <c r="D56" s="5" t="s">
        <v>131</v>
      </c>
      <c r="E56" s="5" t="s">
        <v>7</v>
      </c>
      <c r="F56" s="6">
        <v>3.58</v>
      </c>
      <c r="G56" s="6">
        <v>90.2</v>
      </c>
      <c r="H56" s="6">
        <v>98</v>
      </c>
      <c r="I56" s="6">
        <f t="shared" si="8"/>
        <v>94.1</v>
      </c>
      <c r="J56" s="6" t="s">
        <v>117</v>
      </c>
      <c r="K56" s="6" t="s">
        <v>210</v>
      </c>
      <c r="L56" s="6" t="s">
        <v>227</v>
      </c>
      <c r="M56" s="10">
        <v>600</v>
      </c>
      <c r="N56" s="11">
        <v>3</v>
      </c>
      <c r="O56" s="11">
        <f t="shared" si="9"/>
        <v>1800</v>
      </c>
      <c r="P56" s="8">
        <f t="shared" si="10"/>
        <v>1440</v>
      </c>
      <c r="Q56" s="8">
        <f t="shared" si="11"/>
        <v>360</v>
      </c>
      <c r="R56" s="14" t="s">
        <v>169</v>
      </c>
    </row>
    <row r="57" spans="1:18" s="12" customFormat="1" ht="24.95" customHeight="1" x14ac:dyDescent="0.25">
      <c r="A57" s="8">
        <v>44</v>
      </c>
      <c r="B57" s="5" t="s">
        <v>6</v>
      </c>
      <c r="C57" s="5" t="s">
        <v>132</v>
      </c>
      <c r="D57" s="5" t="s">
        <v>133</v>
      </c>
      <c r="E57" s="5" t="s">
        <v>7</v>
      </c>
      <c r="F57" s="6">
        <v>3.56</v>
      </c>
      <c r="G57" s="6">
        <v>89.73</v>
      </c>
      <c r="H57" s="6">
        <v>94</v>
      </c>
      <c r="I57" s="6">
        <f t="shared" si="8"/>
        <v>91.865000000000009</v>
      </c>
      <c r="J57" s="6" t="s">
        <v>117</v>
      </c>
      <c r="K57" s="6" t="s">
        <v>210</v>
      </c>
      <c r="L57" s="6" t="s">
        <v>227</v>
      </c>
      <c r="M57" s="10">
        <v>600</v>
      </c>
      <c r="N57" s="11">
        <v>3</v>
      </c>
      <c r="O57" s="11">
        <f t="shared" si="9"/>
        <v>1800</v>
      </c>
      <c r="P57" s="8">
        <f t="shared" si="10"/>
        <v>1440</v>
      </c>
      <c r="Q57" s="8">
        <f t="shared" si="11"/>
        <v>360</v>
      </c>
      <c r="R57" s="14" t="s">
        <v>169</v>
      </c>
    </row>
    <row r="58" spans="1:18" s="12" customFormat="1" ht="24.95" hidden="1" customHeight="1" x14ac:dyDescent="0.25">
      <c r="A58" s="16"/>
      <c r="B58" s="17" t="s">
        <v>6</v>
      </c>
      <c r="C58" s="17" t="s">
        <v>134</v>
      </c>
      <c r="D58" s="17" t="s">
        <v>135</v>
      </c>
      <c r="E58" s="17" t="s">
        <v>7</v>
      </c>
      <c r="F58" s="18">
        <v>3.33</v>
      </c>
      <c r="G58" s="18">
        <v>84.36</v>
      </c>
      <c r="H58" s="18">
        <v>84</v>
      </c>
      <c r="I58" s="18">
        <f t="shared" si="8"/>
        <v>84.18</v>
      </c>
      <c r="J58" s="18" t="s">
        <v>172</v>
      </c>
      <c r="K58" s="18" t="s">
        <v>211</v>
      </c>
      <c r="L58" s="18" t="s">
        <v>224</v>
      </c>
      <c r="M58" s="19">
        <v>600</v>
      </c>
      <c r="N58" s="20">
        <v>3</v>
      </c>
      <c r="O58" s="20">
        <f t="shared" si="9"/>
        <v>1800</v>
      </c>
      <c r="P58" s="16">
        <f t="shared" si="10"/>
        <v>1440</v>
      </c>
      <c r="Q58" s="16">
        <f t="shared" si="11"/>
        <v>360</v>
      </c>
      <c r="R58" s="21" t="s">
        <v>242</v>
      </c>
    </row>
    <row r="59" spans="1:18" s="12" customFormat="1" ht="24.95" customHeight="1" x14ac:dyDescent="0.25">
      <c r="A59" s="8">
        <v>45</v>
      </c>
      <c r="B59" s="5" t="s">
        <v>6</v>
      </c>
      <c r="C59" s="5" t="s">
        <v>136</v>
      </c>
      <c r="D59" s="5" t="s">
        <v>137</v>
      </c>
      <c r="E59" s="5" t="s">
        <v>7</v>
      </c>
      <c r="F59" s="6">
        <v>2.84</v>
      </c>
      <c r="G59" s="6">
        <v>72.930000000000007</v>
      </c>
      <c r="H59" s="6">
        <v>84</v>
      </c>
      <c r="I59" s="6">
        <f t="shared" si="8"/>
        <v>78.465000000000003</v>
      </c>
      <c r="J59" s="6" t="s">
        <v>118</v>
      </c>
      <c r="K59" s="6" t="s">
        <v>239</v>
      </c>
      <c r="L59" s="6" t="s">
        <v>224</v>
      </c>
      <c r="M59" s="10">
        <v>600</v>
      </c>
      <c r="N59" s="11">
        <v>3</v>
      </c>
      <c r="O59" s="11">
        <f t="shared" si="9"/>
        <v>1800</v>
      </c>
      <c r="P59" s="8">
        <f t="shared" si="10"/>
        <v>1440</v>
      </c>
      <c r="Q59" s="8">
        <f t="shared" si="11"/>
        <v>360</v>
      </c>
      <c r="R59" s="14" t="s">
        <v>169</v>
      </c>
    </row>
    <row r="60" spans="1:18" s="23" customFormat="1" ht="24.95" hidden="1" customHeight="1" x14ac:dyDescent="0.25">
      <c r="A60" s="16"/>
      <c r="B60" s="17" t="s">
        <v>6</v>
      </c>
      <c r="C60" s="17" t="s">
        <v>52</v>
      </c>
      <c r="D60" s="17" t="s">
        <v>108</v>
      </c>
      <c r="E60" s="17" t="s">
        <v>7</v>
      </c>
      <c r="F60" s="18">
        <v>3.69</v>
      </c>
      <c r="G60" s="18">
        <v>92.76</v>
      </c>
      <c r="H60" s="18">
        <v>62</v>
      </c>
      <c r="I60" s="18">
        <f t="shared" si="8"/>
        <v>77.38</v>
      </c>
      <c r="J60" s="18" t="s">
        <v>170</v>
      </c>
      <c r="K60" s="18" t="s">
        <v>212</v>
      </c>
      <c r="L60" s="18" t="s">
        <v>225</v>
      </c>
      <c r="M60" s="19">
        <v>600</v>
      </c>
      <c r="N60" s="20">
        <v>3</v>
      </c>
      <c r="O60" s="20">
        <f t="shared" si="9"/>
        <v>1800</v>
      </c>
      <c r="P60" s="16">
        <f t="shared" si="10"/>
        <v>1440</v>
      </c>
      <c r="Q60" s="16">
        <f t="shared" si="11"/>
        <v>360</v>
      </c>
      <c r="R60" s="21" t="s">
        <v>242</v>
      </c>
    </row>
    <row r="61" spans="1:18" s="12" customFormat="1" ht="24.95" customHeight="1" x14ac:dyDescent="0.25">
      <c r="A61" s="8">
        <v>46</v>
      </c>
      <c r="B61" s="5" t="s">
        <v>6</v>
      </c>
      <c r="C61" s="5" t="s">
        <v>21</v>
      </c>
      <c r="D61" s="5" t="s">
        <v>138</v>
      </c>
      <c r="E61" s="5" t="s">
        <v>7</v>
      </c>
      <c r="F61" s="6">
        <v>2.73</v>
      </c>
      <c r="G61" s="6">
        <v>70.36</v>
      </c>
      <c r="H61" s="6">
        <v>84</v>
      </c>
      <c r="I61" s="6">
        <f t="shared" si="8"/>
        <v>77.180000000000007</v>
      </c>
      <c r="J61" s="6" t="s">
        <v>139</v>
      </c>
      <c r="K61" s="6" t="s">
        <v>193</v>
      </c>
      <c r="L61" s="6" t="s">
        <v>224</v>
      </c>
      <c r="M61" s="10">
        <v>600</v>
      </c>
      <c r="N61" s="11">
        <v>3</v>
      </c>
      <c r="O61" s="11">
        <f t="shared" si="9"/>
        <v>1800</v>
      </c>
      <c r="P61" s="8">
        <f t="shared" si="10"/>
        <v>1440</v>
      </c>
      <c r="Q61" s="8">
        <f t="shared" si="11"/>
        <v>360</v>
      </c>
      <c r="R61" s="14" t="s">
        <v>169</v>
      </c>
    </row>
    <row r="62" spans="1:18" s="12" customFormat="1" ht="24.95" hidden="1" customHeight="1" x14ac:dyDescent="0.25">
      <c r="A62" s="8"/>
      <c r="B62" s="5" t="s">
        <v>6</v>
      </c>
      <c r="C62" s="5" t="s">
        <v>140</v>
      </c>
      <c r="D62" s="5" t="s">
        <v>141</v>
      </c>
      <c r="E62" s="5" t="s">
        <v>7</v>
      </c>
      <c r="F62" s="6">
        <v>2.3199999999999998</v>
      </c>
      <c r="G62" s="6">
        <v>60.8</v>
      </c>
      <c r="H62" s="6">
        <v>86</v>
      </c>
      <c r="I62" s="6">
        <f t="shared" si="8"/>
        <v>73.400000000000006</v>
      </c>
      <c r="J62" s="6" t="s">
        <v>118</v>
      </c>
      <c r="K62" s="6" t="s">
        <v>213</v>
      </c>
      <c r="L62" s="6" t="s">
        <v>224</v>
      </c>
      <c r="M62" s="10">
        <v>600</v>
      </c>
      <c r="N62" s="11">
        <v>3</v>
      </c>
      <c r="O62" s="11">
        <f t="shared" si="9"/>
        <v>1800</v>
      </c>
      <c r="P62" s="8">
        <f t="shared" si="10"/>
        <v>1440</v>
      </c>
      <c r="Q62" s="8">
        <f t="shared" si="11"/>
        <v>360</v>
      </c>
      <c r="R62" s="14" t="s">
        <v>249</v>
      </c>
    </row>
    <row r="63" spans="1:18" s="12" customFormat="1" ht="24.95" customHeight="1" x14ac:dyDescent="0.25">
      <c r="A63" s="8">
        <v>47</v>
      </c>
      <c r="B63" s="5" t="s">
        <v>6</v>
      </c>
      <c r="C63" s="5" t="s">
        <v>26</v>
      </c>
      <c r="D63" s="5" t="s">
        <v>161</v>
      </c>
      <c r="E63" s="5" t="s">
        <v>7</v>
      </c>
      <c r="F63" s="6">
        <v>3.26</v>
      </c>
      <c r="G63" s="6">
        <v>82.73</v>
      </c>
      <c r="H63" s="6">
        <v>62</v>
      </c>
      <c r="I63" s="6">
        <f t="shared" si="8"/>
        <v>72.365000000000009</v>
      </c>
      <c r="J63" s="6" t="s">
        <v>118</v>
      </c>
      <c r="K63" s="6" t="s">
        <v>187</v>
      </c>
      <c r="L63" s="6" t="s">
        <v>224</v>
      </c>
      <c r="M63" s="10">
        <v>600</v>
      </c>
      <c r="N63" s="11">
        <v>3</v>
      </c>
      <c r="O63" s="11">
        <f t="shared" si="9"/>
        <v>1800</v>
      </c>
      <c r="P63" s="8">
        <f t="shared" si="10"/>
        <v>1440</v>
      </c>
      <c r="Q63" s="8">
        <f t="shared" si="11"/>
        <v>360</v>
      </c>
      <c r="R63" s="14" t="s">
        <v>169</v>
      </c>
    </row>
    <row r="64" spans="1:18" s="12" customFormat="1" ht="24.95" customHeight="1" x14ac:dyDescent="0.25">
      <c r="A64" s="8">
        <v>48</v>
      </c>
      <c r="B64" s="5" t="s">
        <v>6</v>
      </c>
      <c r="C64" s="5" t="s">
        <v>162</v>
      </c>
      <c r="D64" s="5" t="s">
        <v>163</v>
      </c>
      <c r="E64" s="5" t="s">
        <v>7</v>
      </c>
      <c r="F64" s="6">
        <v>3.13</v>
      </c>
      <c r="G64" s="6">
        <v>79.7</v>
      </c>
      <c r="H64" s="6">
        <v>60</v>
      </c>
      <c r="I64" s="6">
        <f t="shared" ref="I64:I66" si="12">G64*0.5+H64*0.5</f>
        <v>69.849999999999994</v>
      </c>
      <c r="J64" s="6" t="s">
        <v>118</v>
      </c>
      <c r="K64" s="6" t="s">
        <v>214</v>
      </c>
      <c r="L64" s="6" t="s">
        <v>225</v>
      </c>
      <c r="M64" s="10">
        <v>600</v>
      </c>
      <c r="N64" s="11">
        <v>3</v>
      </c>
      <c r="O64" s="11">
        <f t="shared" si="1"/>
        <v>1800</v>
      </c>
      <c r="P64" s="8">
        <f t="shared" si="2"/>
        <v>1440</v>
      </c>
      <c r="Q64" s="8">
        <f t="shared" si="3"/>
        <v>360</v>
      </c>
      <c r="R64" s="14" t="s">
        <v>169</v>
      </c>
    </row>
    <row r="65" spans="1:18" s="12" customFormat="1" ht="24.95" hidden="1" customHeight="1" x14ac:dyDescent="0.25">
      <c r="A65" s="16"/>
      <c r="B65" s="17" t="s">
        <v>6</v>
      </c>
      <c r="C65" s="17" t="s">
        <v>142</v>
      </c>
      <c r="D65" s="17" t="s">
        <v>143</v>
      </c>
      <c r="E65" s="17" t="s">
        <v>7</v>
      </c>
      <c r="F65" s="18">
        <v>3.25</v>
      </c>
      <c r="G65" s="18">
        <v>82.5</v>
      </c>
      <c r="H65" s="18">
        <v>56</v>
      </c>
      <c r="I65" s="18">
        <f t="shared" si="12"/>
        <v>69.25</v>
      </c>
      <c r="J65" s="18" t="s">
        <v>170</v>
      </c>
      <c r="K65" s="18" t="s">
        <v>185</v>
      </c>
      <c r="L65" s="18" t="s">
        <v>223</v>
      </c>
      <c r="M65" s="19">
        <v>600</v>
      </c>
      <c r="N65" s="20">
        <v>2</v>
      </c>
      <c r="O65" s="20">
        <f t="shared" si="1"/>
        <v>1200</v>
      </c>
      <c r="P65" s="16">
        <f t="shared" si="2"/>
        <v>960</v>
      </c>
      <c r="Q65" s="16">
        <f t="shared" si="3"/>
        <v>240</v>
      </c>
      <c r="R65" s="21" t="s">
        <v>242</v>
      </c>
    </row>
    <row r="66" spans="1:18" s="12" customFormat="1" ht="24.95" customHeight="1" x14ac:dyDescent="0.25">
      <c r="A66" s="8">
        <v>49</v>
      </c>
      <c r="B66" s="5" t="s">
        <v>6</v>
      </c>
      <c r="C66" s="5" t="s">
        <v>14</v>
      </c>
      <c r="D66" s="5" t="s">
        <v>109</v>
      </c>
      <c r="E66" s="5" t="s">
        <v>7</v>
      </c>
      <c r="F66" s="6">
        <v>3.24</v>
      </c>
      <c r="G66" s="6">
        <v>82.26</v>
      </c>
      <c r="H66" s="6">
        <v>54</v>
      </c>
      <c r="I66" s="6">
        <f t="shared" si="12"/>
        <v>68.13</v>
      </c>
      <c r="J66" s="6" t="s">
        <v>118</v>
      </c>
      <c r="K66" s="6" t="s">
        <v>192</v>
      </c>
      <c r="L66" s="6" t="s">
        <v>223</v>
      </c>
      <c r="M66" s="10">
        <v>600</v>
      </c>
      <c r="N66" s="11">
        <v>2</v>
      </c>
      <c r="O66" s="11">
        <f t="shared" si="1"/>
        <v>1200</v>
      </c>
      <c r="P66" s="8">
        <f t="shared" si="2"/>
        <v>960</v>
      </c>
      <c r="Q66" s="8">
        <f t="shared" si="3"/>
        <v>240</v>
      </c>
      <c r="R66" s="14" t="s">
        <v>169</v>
      </c>
    </row>
    <row r="67" spans="1:18" s="12" customFormat="1" ht="24.95" hidden="1" customHeight="1" x14ac:dyDescent="0.25">
      <c r="A67" s="8">
        <v>52</v>
      </c>
      <c r="B67" s="17" t="s">
        <v>6</v>
      </c>
      <c r="C67" s="17" t="s">
        <v>155</v>
      </c>
      <c r="D67" s="17" t="s">
        <v>156</v>
      </c>
      <c r="E67" s="17" t="s">
        <v>7</v>
      </c>
      <c r="F67" s="18">
        <v>2.87</v>
      </c>
      <c r="G67" s="18">
        <v>73.63</v>
      </c>
      <c r="H67" s="18">
        <v>62</v>
      </c>
      <c r="I67" s="18">
        <f t="shared" ref="I67:I74" si="13">G67*0.5+H67*0.5</f>
        <v>67.814999999999998</v>
      </c>
      <c r="J67" s="18" t="s">
        <v>120</v>
      </c>
      <c r="K67" s="18" t="s">
        <v>181</v>
      </c>
      <c r="L67" s="18" t="s">
        <v>223</v>
      </c>
      <c r="M67" s="19">
        <v>600</v>
      </c>
      <c r="N67" s="20">
        <v>2</v>
      </c>
      <c r="O67" s="20">
        <f t="shared" si="1"/>
        <v>1200</v>
      </c>
      <c r="P67" s="16">
        <f t="shared" si="2"/>
        <v>960</v>
      </c>
      <c r="Q67" s="16">
        <f t="shared" si="3"/>
        <v>240</v>
      </c>
      <c r="R67" s="21" t="s">
        <v>169</v>
      </c>
    </row>
    <row r="68" spans="1:18" s="12" customFormat="1" ht="24.95" hidden="1" customHeight="1" x14ac:dyDescent="0.25">
      <c r="A68" s="16"/>
      <c r="B68" s="17" t="s">
        <v>6</v>
      </c>
      <c r="C68" s="17" t="s">
        <v>157</v>
      </c>
      <c r="D68" s="17" t="s">
        <v>158</v>
      </c>
      <c r="E68" s="17" t="s">
        <v>7</v>
      </c>
      <c r="F68" s="18">
        <v>2.2400000000000002</v>
      </c>
      <c r="G68" s="18">
        <v>58.93</v>
      </c>
      <c r="H68" s="18">
        <v>72</v>
      </c>
      <c r="I68" s="18">
        <f t="shared" si="13"/>
        <v>65.465000000000003</v>
      </c>
      <c r="J68" s="18" t="s">
        <v>118</v>
      </c>
      <c r="K68" s="18" t="s">
        <v>216</v>
      </c>
      <c r="L68" s="18" t="s">
        <v>223</v>
      </c>
      <c r="M68" s="19">
        <v>500</v>
      </c>
      <c r="N68" s="20">
        <v>2</v>
      </c>
      <c r="O68" s="20">
        <f t="shared" ref="O68:O74" si="14">M68*N68</f>
        <v>1000</v>
      </c>
      <c r="P68" s="16">
        <f t="shared" ref="P68:P74" si="15">O68*0.8</f>
        <v>800</v>
      </c>
      <c r="Q68" s="16">
        <f t="shared" ref="Q68:Q74" si="16">O68-P68</f>
        <v>200</v>
      </c>
      <c r="R68" s="22" t="s">
        <v>219</v>
      </c>
    </row>
    <row r="69" spans="1:18" s="12" customFormat="1" ht="24.95" hidden="1" customHeight="1" x14ac:dyDescent="0.25">
      <c r="A69" s="16"/>
      <c r="B69" s="17" t="s">
        <v>6</v>
      </c>
      <c r="C69" s="17" t="s">
        <v>159</v>
      </c>
      <c r="D69" s="17" t="s">
        <v>160</v>
      </c>
      <c r="E69" s="17" t="s">
        <v>7</v>
      </c>
      <c r="F69" s="18">
        <v>2.73</v>
      </c>
      <c r="G69" s="18">
        <v>70.36</v>
      </c>
      <c r="H69" s="18">
        <v>60</v>
      </c>
      <c r="I69" s="18">
        <f t="shared" si="13"/>
        <v>65.180000000000007</v>
      </c>
      <c r="J69" s="18" t="s">
        <v>118</v>
      </c>
      <c r="K69" s="18" t="s">
        <v>191</v>
      </c>
      <c r="L69" s="18" t="s">
        <v>224</v>
      </c>
      <c r="M69" s="19">
        <v>500</v>
      </c>
      <c r="N69" s="20">
        <v>3</v>
      </c>
      <c r="O69" s="20">
        <f t="shared" si="14"/>
        <v>1500</v>
      </c>
      <c r="P69" s="16">
        <f t="shared" si="15"/>
        <v>1200</v>
      </c>
      <c r="Q69" s="16">
        <f t="shared" si="16"/>
        <v>300</v>
      </c>
      <c r="R69" s="22" t="s">
        <v>219</v>
      </c>
    </row>
    <row r="70" spans="1:18" s="12" customFormat="1" ht="24.95" hidden="1" customHeight="1" x14ac:dyDescent="0.25">
      <c r="A70" s="8">
        <v>53</v>
      </c>
      <c r="B70" s="17" t="s">
        <v>6</v>
      </c>
      <c r="C70" s="17" t="s">
        <v>144</v>
      </c>
      <c r="D70" s="17" t="s">
        <v>145</v>
      </c>
      <c r="E70" s="17" t="s">
        <v>7</v>
      </c>
      <c r="F70" s="18">
        <v>2.75</v>
      </c>
      <c r="G70" s="18">
        <v>70.83</v>
      </c>
      <c r="H70" s="18">
        <v>56</v>
      </c>
      <c r="I70" s="18">
        <f t="shared" si="13"/>
        <v>63.414999999999999</v>
      </c>
      <c r="J70" s="18" t="s">
        <v>116</v>
      </c>
      <c r="K70" s="18" t="s">
        <v>215</v>
      </c>
      <c r="L70" s="18" t="s">
        <v>224</v>
      </c>
      <c r="M70" s="19">
        <v>400</v>
      </c>
      <c r="N70" s="20">
        <v>3</v>
      </c>
      <c r="O70" s="20">
        <f t="shared" si="14"/>
        <v>1200</v>
      </c>
      <c r="P70" s="16">
        <f t="shared" si="15"/>
        <v>960</v>
      </c>
      <c r="Q70" s="16">
        <f t="shared" si="16"/>
        <v>240</v>
      </c>
      <c r="R70" s="21" t="s">
        <v>169</v>
      </c>
    </row>
    <row r="71" spans="1:18" s="12" customFormat="1" ht="24.95" customHeight="1" x14ac:dyDescent="0.25">
      <c r="A71" s="8">
        <v>50</v>
      </c>
      <c r="B71" s="5" t="s">
        <v>6</v>
      </c>
      <c r="C71" s="5" t="s">
        <v>146</v>
      </c>
      <c r="D71" s="5" t="s">
        <v>147</v>
      </c>
      <c r="E71" s="5" t="s">
        <v>7</v>
      </c>
      <c r="F71" s="6">
        <v>3</v>
      </c>
      <c r="G71" s="6">
        <v>76.66</v>
      </c>
      <c r="H71" s="6">
        <v>50</v>
      </c>
      <c r="I71" s="6">
        <f t="shared" si="13"/>
        <v>63.33</v>
      </c>
      <c r="J71" s="6" t="s">
        <v>118</v>
      </c>
      <c r="K71" s="6" t="s">
        <v>187</v>
      </c>
      <c r="L71" s="6" t="s">
        <v>224</v>
      </c>
      <c r="M71" s="10">
        <v>600</v>
      </c>
      <c r="N71" s="11">
        <v>3</v>
      </c>
      <c r="O71" s="11">
        <f t="shared" si="14"/>
        <v>1800</v>
      </c>
      <c r="P71" s="8">
        <f t="shared" si="15"/>
        <v>1440</v>
      </c>
      <c r="Q71" s="8">
        <f t="shared" si="16"/>
        <v>360</v>
      </c>
      <c r="R71" s="14" t="s">
        <v>169</v>
      </c>
    </row>
    <row r="72" spans="1:18" s="12" customFormat="1" ht="24.95" hidden="1" customHeight="1" x14ac:dyDescent="0.25">
      <c r="A72" s="16"/>
      <c r="B72" s="17" t="s">
        <v>6</v>
      </c>
      <c r="C72" s="17" t="s">
        <v>148</v>
      </c>
      <c r="D72" s="17" t="s">
        <v>149</v>
      </c>
      <c r="E72" s="17" t="s">
        <v>7</v>
      </c>
      <c r="F72" s="18">
        <v>2.57</v>
      </c>
      <c r="G72" s="18">
        <v>66.63</v>
      </c>
      <c r="H72" s="18">
        <v>60</v>
      </c>
      <c r="I72" s="18">
        <f t="shared" si="13"/>
        <v>63.314999999999998</v>
      </c>
      <c r="J72" s="18" t="s">
        <v>120</v>
      </c>
      <c r="K72" s="18" t="s">
        <v>217</v>
      </c>
      <c r="L72" s="18" t="s">
        <v>223</v>
      </c>
      <c r="M72" s="19">
        <v>600</v>
      </c>
      <c r="N72" s="20">
        <v>2</v>
      </c>
      <c r="O72" s="20">
        <f t="shared" si="14"/>
        <v>1200</v>
      </c>
      <c r="P72" s="16">
        <f t="shared" si="15"/>
        <v>960</v>
      </c>
      <c r="Q72" s="16">
        <f t="shared" si="16"/>
        <v>240</v>
      </c>
      <c r="R72" s="21" t="s">
        <v>242</v>
      </c>
    </row>
    <row r="73" spans="1:18" s="12" customFormat="1" ht="24.95" customHeight="1" x14ac:dyDescent="0.25">
      <c r="A73" s="8">
        <v>51</v>
      </c>
      <c r="B73" s="5" t="s">
        <v>6</v>
      </c>
      <c r="C73" s="5" t="s">
        <v>69</v>
      </c>
      <c r="D73" s="5" t="s">
        <v>154</v>
      </c>
      <c r="E73" s="5" t="s">
        <v>7</v>
      </c>
      <c r="F73" s="6">
        <v>2.92</v>
      </c>
      <c r="G73" s="6">
        <v>74.8</v>
      </c>
      <c r="H73" s="6">
        <v>50</v>
      </c>
      <c r="I73" s="6">
        <f t="shared" si="13"/>
        <v>62.4</v>
      </c>
      <c r="J73" s="6" t="s">
        <v>118</v>
      </c>
      <c r="K73" s="6" t="s">
        <v>181</v>
      </c>
      <c r="L73" s="6" t="s">
        <v>223</v>
      </c>
      <c r="M73" s="10">
        <v>600</v>
      </c>
      <c r="N73" s="11">
        <v>2</v>
      </c>
      <c r="O73" s="11">
        <f t="shared" si="14"/>
        <v>1200</v>
      </c>
      <c r="P73" s="8">
        <f t="shared" si="15"/>
        <v>960</v>
      </c>
      <c r="Q73" s="8">
        <f t="shared" si="16"/>
        <v>240</v>
      </c>
      <c r="R73" s="14" t="s">
        <v>169</v>
      </c>
    </row>
    <row r="74" spans="1:18" s="12" customFormat="1" ht="24.95" customHeight="1" x14ac:dyDescent="0.25">
      <c r="A74" s="8">
        <v>52</v>
      </c>
      <c r="B74" s="5" t="s">
        <v>6</v>
      </c>
      <c r="C74" s="5" t="s">
        <v>150</v>
      </c>
      <c r="D74" s="5" t="s">
        <v>151</v>
      </c>
      <c r="E74" s="5" t="s">
        <v>7</v>
      </c>
      <c r="F74" s="6">
        <v>2.4700000000000002</v>
      </c>
      <c r="G74" s="6">
        <v>64.3</v>
      </c>
      <c r="H74" s="6">
        <v>60</v>
      </c>
      <c r="I74" s="6">
        <f t="shared" si="13"/>
        <v>62.15</v>
      </c>
      <c r="J74" s="6" t="s">
        <v>117</v>
      </c>
      <c r="K74" s="6" t="s">
        <v>218</v>
      </c>
      <c r="L74" s="6" t="s">
        <v>227</v>
      </c>
      <c r="M74" s="13">
        <v>600</v>
      </c>
      <c r="N74" s="8">
        <v>3</v>
      </c>
      <c r="O74" s="8">
        <f t="shared" si="14"/>
        <v>1800</v>
      </c>
      <c r="P74" s="8">
        <f t="shared" si="15"/>
        <v>1440</v>
      </c>
      <c r="Q74" s="8">
        <f t="shared" si="16"/>
        <v>360</v>
      </c>
      <c r="R74" s="14" t="s">
        <v>169</v>
      </c>
    </row>
    <row r="75" spans="1:18" x14ac:dyDescent="0.25">
      <c r="O75" s="1"/>
    </row>
    <row r="76" spans="1:18" x14ac:dyDescent="0.25">
      <c r="B76" s="2" t="s">
        <v>235</v>
      </c>
    </row>
  </sheetData>
  <mergeCells count="1">
    <mergeCell ref="B1:R1"/>
  </mergeCells>
  <pageMargins left="0.7" right="0.7" top="0.75" bottom="0.75" header="0.3" footer="0.3"/>
  <pageSetup paperSize="9" scale="41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kabul mektubu getirenler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2015-03-26T12:53:23Z</dcterms:modified>
</cp:coreProperties>
</file>